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D:\!prace\!web utb\Zaměstnanci\Mzdové\2026\říjen\"/>
    </mc:Choice>
  </mc:AlternateContent>
  <xr:revisionPtr revIDLastSave="0" documentId="13_ncr:1_{85968F77-7030-484C-9380-35302053E041}" xr6:coauthVersionLast="47" xr6:coauthVersionMax="47" xr10:uidLastSave="{00000000-0000-0000-0000-000000000000}"/>
  <bookViews>
    <workbookView xWindow="-120" yWindow="-120" windowWidth="29040" windowHeight="15720" xr2:uid="{1060D5FD-B2A2-4F09-8BF4-9B9A15408EB5}"/>
  </bookViews>
  <sheets>
    <sheet name="DPP - CZ" sheetId="1" r:id="rId1"/>
    <sheet name="DPP - EN" sheetId="2" r:id="rId2"/>
  </sheets>
  <definedNames>
    <definedName name="_xlnm.Print_Area" localSheetId="0">'DPP - CZ'!$A$1:$I$149</definedName>
    <definedName name="_xlnm.Print_Area" localSheetId="1">'DPP - EN'!$A$1:$I$147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 l="1"/>
  <c r="C31" i="1"/>
  <c r="C29" i="2" s="1"/>
  <c r="E60" i="2"/>
  <c r="E48" i="2"/>
  <c r="F17" i="1"/>
  <c r="F15" i="2" s="1"/>
  <c r="H46" i="2"/>
  <c r="C35" i="2"/>
  <c r="C9" i="2"/>
  <c r="B125" i="2"/>
  <c r="G45" i="2"/>
  <c r="G44" i="2"/>
  <c r="G43" i="2"/>
  <c r="G42" i="2"/>
  <c r="H41" i="2"/>
  <c r="E40" i="2"/>
  <c r="C33" i="2"/>
  <c r="H24" i="2"/>
  <c r="F24" i="2"/>
  <c r="A18" i="2"/>
  <c r="H15" i="2"/>
  <c r="B15" i="2"/>
  <c r="B14" i="2"/>
  <c r="D11" i="2"/>
  <c r="B11" i="2"/>
  <c r="I3" i="2"/>
  <c r="J26" i="1"/>
  <c r="J24" i="2" l="1"/>
</calcChain>
</file>

<file path=xl/sharedStrings.xml><?xml version="1.0" encoding="utf-8"?>
<sst xmlns="http://schemas.openxmlformats.org/spreadsheetml/2006/main" count="343" uniqueCount="284">
  <si>
    <t>upraveno:</t>
  </si>
  <si>
    <t>Vyplňte pouze žluté oblasti</t>
  </si>
  <si>
    <t>Fakulta technologická</t>
  </si>
  <si>
    <t>11 - profesor</t>
  </si>
  <si>
    <t>nebyl</t>
  </si>
  <si>
    <t>není</t>
  </si>
  <si>
    <t>děkanem/kou</t>
  </si>
  <si>
    <t>Fakulta logistiky a krizového řízení</t>
  </si>
  <si>
    <t>12 - docent</t>
  </si>
  <si>
    <t>byl</t>
  </si>
  <si>
    <t>je</t>
  </si>
  <si>
    <t>rektorem/kou</t>
  </si>
  <si>
    <t>osobní číslo pracovníka:</t>
  </si>
  <si>
    <t>Fakulta aplikované informatiky</t>
  </si>
  <si>
    <t>13 - odborný asistent</t>
  </si>
  <si>
    <t>kvestorem/kou</t>
  </si>
  <si>
    <t>Fakulta multimediálních komunikací</t>
  </si>
  <si>
    <t>14 - asistent</t>
  </si>
  <si>
    <t>ředitelem/kou součásti</t>
  </si>
  <si>
    <t>NETISKNE SE</t>
  </si>
  <si>
    <t>Fakulta managementu a ekonomiky</t>
  </si>
  <si>
    <t>15 - lektor</t>
  </si>
  <si>
    <t>Dohoda o provedení práce</t>
  </si>
  <si>
    <t>Fakulta humanitních studií</t>
  </si>
  <si>
    <t>21 - vědecký pracovník</t>
  </si>
  <si>
    <t>Nápověda</t>
  </si>
  <si>
    <t>Univerzitní institut</t>
  </si>
  <si>
    <t>22 - techn. - hosp. prac.</t>
  </si>
  <si>
    <t>Koleje a menza</t>
  </si>
  <si>
    <t>23 - prac. děln. povolání</t>
  </si>
  <si>
    <t>Knihovna</t>
  </si>
  <si>
    <t>24 - obch. provozní pracovník</t>
  </si>
  <si>
    <t xml:space="preserve">zastoupena </t>
  </si>
  <si>
    <t>Rektorát</t>
  </si>
  <si>
    <t>29 - ostatní</t>
  </si>
  <si>
    <t>(dále jen "UTB" nebo "zaměstnavatel")</t>
  </si>
  <si>
    <t>a pan/í/</t>
  </si>
  <si>
    <t>(dále jen jako "zaměstnanec")</t>
  </si>
  <si>
    <t>rodné číslo</t>
  </si>
  <si>
    <t xml:space="preserve">datum narození </t>
  </si>
  <si>
    <t xml:space="preserve">místo, stát </t>
  </si>
  <si>
    <t>10.4.2004         10/4</t>
  </si>
  <si>
    <t>uzavírají podle § 74, 75 a 77 zákoníku práce tuto dohodu o provedení práce:</t>
  </si>
  <si>
    <t>8.3.1962        8/3/62</t>
  </si>
  <si>
    <t>I.</t>
  </si>
  <si>
    <t>od</t>
  </si>
  <si>
    <t>do</t>
  </si>
  <si>
    <t xml:space="preserve">  (rozpis činnosti viz. příloha)</t>
  </si>
  <si>
    <t>**/</t>
  </si>
  <si>
    <t xml:space="preserve">a) na účet u peněžního ústavu v ČR: </t>
  </si>
  <si>
    <t>spec. symbol (pokud existuje)</t>
  </si>
  <si>
    <t>b) na účet u pen. ústavu v zahraničí, stát EU:</t>
  </si>
  <si>
    <t>IBAN</t>
  </si>
  <si>
    <t>SWIFT</t>
  </si>
  <si>
    <t xml:space="preserve">          stát mimo EU:</t>
  </si>
  <si>
    <t>účet</t>
  </si>
  <si>
    <t>c) pokladnou</t>
  </si>
  <si>
    <t>II.</t>
  </si>
  <si>
    <t>UTB ve Zlíně:</t>
  </si>
  <si>
    <t>pokud je DPP sjednána na více měsíců a chcete ji částečně vyplatit dříve než po ukončení práce, vyplňte měsíc a rok zůčtování</t>
  </si>
  <si>
    <t>Smluvní strany se dohodly, že část sjednané odměny (dle odevzdaného výkazu) bude splatná v zúčtovacím období:</t>
  </si>
  <si>
    <t>III.</t>
  </si>
  <si>
    <t>Ujednání společná:</t>
  </si>
  <si>
    <t>IV.</t>
  </si>
  <si>
    <t>Zaměstnanec byl v den uzavření dohody (v rámci vstupního školení) seznámen a zavazuje se dodržovat:</t>
  </si>
  <si>
    <t>a) předpisy o bezpečnosti a ochraně zdraví při práci a další předpisy vztahující se k práci jím vykonávané, zachovávat pracovní</t>
  </si>
  <si>
    <t xml:space="preserve">d) pokud nedostojí zaměstnanec některým ze svých povinností dle tohoto článku této dohody nebo příslušné směrnice kvestora,  </t>
  </si>
  <si>
    <t>Tato dohoda je vyhotovena ve dvou stejnopisech, každá smluvní strana obdrží po jednom vyhotovení.</t>
  </si>
  <si>
    <t>Zaměstnanec i UTB ve Zlíně souhlasí s uzavřením dohody za podmínek uvedených shora.</t>
  </si>
  <si>
    <t>Ve Zlíně dne</t>
  </si>
  <si>
    <t>..................................................</t>
  </si>
  <si>
    <t>...............................................................</t>
  </si>
  <si>
    <t>podpis zaměstnance</t>
  </si>
  <si>
    <t>podpis navrhujícího</t>
  </si>
  <si>
    <t>(příkazce operace)</t>
  </si>
  <si>
    <t>................................................................</t>
  </si>
  <si>
    <t>za UTB ve Zlíně - razítko a podpis</t>
  </si>
  <si>
    <t>oprávněného zaměstnance</t>
  </si>
  <si>
    <t>(správce rozpočtu)</t>
  </si>
  <si>
    <t>*/ Kategorie zaměstnanců:</t>
  </si>
  <si>
    <t>**/ výběr možnosti</t>
  </si>
  <si>
    <t>Version:</t>
  </si>
  <si>
    <t>Faculty of Technology</t>
  </si>
  <si>
    <t>11 - Professor</t>
  </si>
  <si>
    <t>that no</t>
  </si>
  <si>
    <t xml:space="preserve">that no </t>
  </si>
  <si>
    <t>the dean</t>
  </si>
  <si>
    <t>Faculty of Logistics and Crisis Management</t>
  </si>
  <si>
    <t>12 - Associate Professor</t>
  </si>
  <si>
    <t>that a</t>
  </si>
  <si>
    <t>that an</t>
  </si>
  <si>
    <t>the rector</t>
  </si>
  <si>
    <t>Worker ID number::</t>
  </si>
  <si>
    <t>Fakulta of Applied Informatics</t>
  </si>
  <si>
    <t>13 - Senior Lecturer</t>
  </si>
  <si>
    <t>the bursar</t>
  </si>
  <si>
    <t>DO NOT PRINT</t>
  </si>
  <si>
    <t>Faculty of Multimedia Communications</t>
  </si>
  <si>
    <t>14 - Lecturer</t>
  </si>
  <si>
    <t>the director</t>
  </si>
  <si>
    <t>Contract for Services</t>
  </si>
  <si>
    <t>Faculty of Management and Economics</t>
  </si>
  <si>
    <t>15 - Assistant Lecturer</t>
  </si>
  <si>
    <t>Instructions</t>
  </si>
  <si>
    <t>Faculty of Humanities</t>
  </si>
  <si>
    <t>21 - Researcher</t>
  </si>
  <si>
    <t>University Institute</t>
  </si>
  <si>
    <t>22 - Administration and technical staff</t>
  </si>
  <si>
    <t>Library</t>
  </si>
  <si>
    <t>23 - Manual worker</t>
  </si>
  <si>
    <t xml:space="preserve">represented by  </t>
  </si>
  <si>
    <t>Halls of Residence and Refectoy</t>
  </si>
  <si>
    <t>24 - Business administration staff</t>
  </si>
  <si>
    <t>(hereinafter as "TBU in Zlín" or "Employer")</t>
  </si>
  <si>
    <t>Rectorate</t>
  </si>
  <si>
    <t>29 - Other professions</t>
  </si>
  <si>
    <t>and Mr./Mrs.</t>
  </si>
  <si>
    <t>(hereinafter as "Worker")</t>
  </si>
  <si>
    <t>Birth Certificate No.:</t>
  </si>
  <si>
    <t>Date of birth:</t>
  </si>
  <si>
    <t xml:space="preserve">Place of birth, country: </t>
  </si>
  <si>
    <t>are entering into the following Contract for Services in compliance with § 74, 75 and 77 of the Labour Code:</t>
  </si>
  <si>
    <t>I</t>
  </si>
  <si>
    <t>from:</t>
  </si>
  <si>
    <t>to</t>
  </si>
  <si>
    <t>a) to his/her bank account in the</t>
  </si>
  <si>
    <t>Czech Republic</t>
  </si>
  <si>
    <t>Specific Code (if applicable)</t>
  </si>
  <si>
    <t>b) to his/her bank account abroad; EU country:</t>
  </si>
  <si>
    <t>country outside the EU:</t>
  </si>
  <si>
    <t>account No.</t>
  </si>
  <si>
    <t>Please note:</t>
  </si>
  <si>
    <t>c) in the Cash Office</t>
  </si>
  <si>
    <t>II</t>
  </si>
  <si>
    <t>TBU in Zlín:</t>
  </si>
  <si>
    <t>If the Contract for Services has been entered into for a period of more than one month and you want to pay the remuneration to the Worker  in instalments before the completion of the work, please enter the month and year when the respective financial transaction is to take place.</t>
  </si>
  <si>
    <t>III</t>
  </si>
  <si>
    <t>Mutual arrangements:</t>
  </si>
  <si>
    <t>in particular by the provisions of § 74 up to 77b.</t>
  </si>
  <si>
    <t>IV</t>
  </si>
  <si>
    <t>a) regulations governing occupational safety and health protection and other regulations relating to work performed by him/her,</t>
  </si>
  <si>
    <t xml:space="preserve">b) the principles of the protection and processing of personal data in accordance with legal regulations valid and effective </t>
  </si>
  <si>
    <t xml:space="preserve">c) undertakes in connection with the coordination of social security systems within the meaning of applicable European legislation   </t>
  </si>
  <si>
    <t>In Zlín on</t>
  </si>
  <si>
    <t>Signature of the Worker</t>
  </si>
  <si>
    <t>Signature of the proposer</t>
  </si>
  <si>
    <t>(Payment Mandator)</t>
  </si>
  <si>
    <t>On behalf of TBU in Zlín - Stamp and signature</t>
  </si>
  <si>
    <t>of authorized employee</t>
  </si>
  <si>
    <t>(Budget Administrator)</t>
  </si>
  <si>
    <t>**/ Option selection</t>
  </si>
  <si>
    <t xml:space="preserve">se sídlem: </t>
  </si>
  <si>
    <t>Pokud se strany dohodnou, že smlouva bude vyhotovena a podepsána elektronicky, každá smluvní strana připojí v souladu s příslušnými ustanoveními zákona č. 297/2016 Sb., o službách vytvářejících důvěru pro elektronické transakce, svůj elektronický podpis. Každá strana bude mít k dispozici elektronickou verzi smlouvy, která bude považována za závaznou.</t>
  </si>
  <si>
    <t>with its registered office:</t>
  </si>
  <si>
    <t>If the parties agree that the contract will be drawn up and signed electronically, each party shall affix its electronic signature in accordance with the relevant provisions of Act No. 297/2016 Coll., on Trust Services for Electronic Transactions. Each party will have an electronic version of the contract, which shall be considered binding.</t>
  </si>
  <si>
    <t>Nápověda:</t>
  </si>
  <si>
    <t xml:space="preserve"> Lze sjednat např. cestovní náhrady, v takovém případě je nutno současně určit místo pravidelného pracoviště (tj. přesná adresa pracoviště).</t>
  </si>
  <si>
    <t xml:space="preserve">    the following agreed-upon work::</t>
  </si>
  <si>
    <t xml:space="preserve"> Travel expenses, for example, can be arranged; in such cases, the regular place of work (i.e., the exact address of the workplace) must also be specified.</t>
  </si>
  <si>
    <t xml:space="preserve">Permanent address - Street, Land-registry No./House No.,Town/village, Postcode, Post office and a residential address in the CR: </t>
  </si>
  <si>
    <t xml:space="preserve">    provede tyto sjednané práce:</t>
  </si>
  <si>
    <t xml:space="preserve">trvalé bydliště - ulice, číslo popisné/číslo orientační, obec, PSČ, pošta a adresa pobytu v ČR: </t>
  </si>
  <si>
    <r>
      <t>1</t>
    </r>
    <r>
      <rPr>
        <sz val="11"/>
        <rFont val="Times New Roman"/>
        <family val="1"/>
        <charset val="238"/>
      </rPr>
      <t>. Zaměstnanec se zavazuje, že pro UTB ve Zlíně v době</t>
    </r>
  </si>
  <si>
    <r>
      <t xml:space="preserve">2. </t>
    </r>
    <r>
      <rPr>
        <sz val="11"/>
        <rFont val="Times New Roman"/>
        <family val="1"/>
        <charset val="238"/>
      </rPr>
      <t>Místo výkonu práce:</t>
    </r>
  </si>
  <si>
    <r>
      <rPr>
        <b/>
        <sz val="11"/>
        <rFont val="Times New Roman"/>
        <family val="1"/>
        <charset val="238"/>
      </rPr>
      <t>3</t>
    </r>
    <r>
      <rPr>
        <sz val="11"/>
        <rFont val="Times New Roman"/>
        <family val="1"/>
        <charset val="238"/>
      </rPr>
      <t xml:space="preserve">. Den zahájení výkonu práce: </t>
    </r>
  </si>
  <si>
    <r>
      <rPr>
        <b/>
        <sz val="11"/>
        <rFont val="Times New Roman"/>
        <family val="1"/>
        <charset val="238"/>
      </rPr>
      <t>4.</t>
    </r>
    <r>
      <rPr>
        <sz val="11"/>
        <rFont val="Times New Roman"/>
        <family val="1"/>
        <charset val="238"/>
      </rPr>
      <t xml:space="preserve"> Sjednaný rozsah pracovní doby je uveden v příloze této dohody.</t>
    </r>
  </si>
  <si>
    <r>
      <t xml:space="preserve">5. </t>
    </r>
    <r>
      <rPr>
        <sz val="11"/>
        <rFont val="Times New Roman"/>
        <family val="1"/>
        <charset val="238"/>
      </rPr>
      <t>Zaměstnanec žádá o vyplacení mzdy:</t>
    </r>
  </si>
  <si>
    <r>
      <t xml:space="preserve">1.  </t>
    </r>
    <r>
      <rPr>
        <sz val="11"/>
        <rFont val="Times New Roman"/>
        <family val="1"/>
        <charset val="238"/>
      </rPr>
      <t>Vytvoří zaměstnanci přiměřené podmínky, zajišťující řádný a bezpečný výkon práce.</t>
    </r>
  </si>
  <si>
    <r>
      <t xml:space="preserve">2. </t>
    </r>
    <r>
      <rPr>
        <sz val="11"/>
        <rFont val="Times New Roman"/>
        <family val="1"/>
        <charset val="238"/>
      </rPr>
      <t>Bude poskytovat zaměstnanci za vykonanou práci sjednanou odměnu podle zákoníku práce.</t>
    </r>
  </si>
  <si>
    <r>
      <t>5.</t>
    </r>
    <r>
      <rPr>
        <sz val="11"/>
        <rFont val="Times New Roman"/>
        <family val="1"/>
        <charset val="238"/>
      </rPr>
      <t xml:space="preserve"> Jiná ujednání: </t>
    </r>
  </si>
  <si>
    <r>
      <t xml:space="preserve">6. </t>
    </r>
    <r>
      <rPr>
        <sz val="11"/>
        <rFont val="Times New Roman"/>
        <family val="1"/>
        <charset val="238"/>
      </rPr>
      <t xml:space="preserve">Prohlašujeme, že předpokládaný rozsah práce (pracovního úkolu), na který se dohoda uzavírá, není vyšší než </t>
    </r>
    <r>
      <rPr>
        <b/>
        <sz val="11"/>
        <rFont val="Times New Roman"/>
        <family val="1"/>
        <charset val="238"/>
      </rPr>
      <t xml:space="preserve">300 </t>
    </r>
    <r>
      <rPr>
        <sz val="11"/>
        <rFont val="Times New Roman"/>
        <family val="1"/>
        <charset val="238"/>
      </rPr>
      <t>hodin.</t>
    </r>
  </si>
  <si>
    <t>Univerzita Tomáše Bati ve Zlíně,</t>
  </si>
  <si>
    <t xml:space="preserve"> IČO: 70883521</t>
  </si>
  <si>
    <r>
      <t>Kategorie zaměstnance:</t>
    </r>
    <r>
      <rPr>
        <sz val="9"/>
        <rFont val="Times New Roman"/>
        <family val="1"/>
        <charset val="238"/>
      </rPr>
      <t>*/</t>
    </r>
  </si>
  <si>
    <t>zaměstnavatel</t>
  </si>
  <si>
    <t>zaměstnanec na základě dohody zaměstnance a zaměstnavatele</t>
  </si>
  <si>
    <r>
      <rPr>
        <b/>
        <sz val="11"/>
        <rFont val="Times New Roman"/>
        <family val="1"/>
        <charset val="238"/>
      </rPr>
      <t>6</t>
    </r>
    <r>
      <rPr>
        <sz val="11"/>
        <rFont val="Times New Roman"/>
        <family val="1"/>
        <charset val="238"/>
      </rPr>
      <t xml:space="preserve">. Pracovní dobu do směn rozvrhuje: </t>
    </r>
  </si>
  <si>
    <r>
      <t xml:space="preserve">Pokud není vyplněno č.účtu, vyplňte u volby c) </t>
    </r>
    <r>
      <rPr>
        <b/>
        <sz val="11"/>
        <rFont val="Times New Roman"/>
        <family val="1"/>
        <charset val="238"/>
      </rPr>
      <t xml:space="preserve"> ANO</t>
    </r>
  </si>
  <si>
    <t xml:space="preserve"> ust. § 74 - 77b.</t>
  </si>
  <si>
    <r>
      <t xml:space="preserve">2. </t>
    </r>
    <r>
      <rPr>
        <sz val="11"/>
        <rFont val="Times New Roman"/>
        <family val="1"/>
        <charset val="238"/>
      </rPr>
      <t>Ostatní práva a povinnosti zaměstnance i UTB ve Zlíně, vyplývající z této dohody, jsou upraveny zákoníkem práce, zejména</t>
    </r>
  </si>
  <si>
    <t>Do předpokládaného rozsahu práce se započítává také doba práce konané zaměstnancem pro zaměstnavatele v témže kalendářním roce na základě jiné dohody o provedení práce.</t>
  </si>
  <si>
    <t>Zaměstnanec je povinen bez zbytečného odkladu nahlásit zaměstnavateli jakékoliv změny, které mohou mít vliv na výplatu odměny, včetně změn týkajících se prohlášení uvedeného v odevzdaném osobním dotazníku.</t>
  </si>
  <si>
    <t>V případě, že zaměstnanec v důsledku nepravdivých tvrzení a/nebo porušením povinností uvedených v předchozím odstavci způsobí zaměstnavateli škodu, zavazuje se ji uhradit ve lhůtě do 7 dnů ode dne výzvy zaměstnavatele k úhradě této škody.</t>
  </si>
  <si>
    <t>Zaměstnavatel bude zaměstnanci rozvrhovat pracovní dobu alespoň 1 den před zahájením období, na které se pracovní doba rozvrhuje. Pro případ, že začátek výkonu práce podle této dohody nastává ke dni jejího podpisu, smluvní strany prohlašují a podpisem této dohody potvrzují, že byl zaměstnanec písemně seznámen s rozvrhem pracovní doby před zahájením výkonu práce.</t>
  </si>
  <si>
    <t xml:space="preserve">    </t>
  </si>
  <si>
    <t>kázeň, neprodleně oznamovat zaměstnavateli změnu své zdravotní pojišťovny a plnit ostatní povinnosti vyplývající z právních předpisů platných a účinných na území ČR, zejména zákoníku práce, Pracovního řádu Univerzity Tomáše Bati ve Zlíně a ostatních interních norem zaměstnavatele.</t>
  </si>
  <si>
    <t xml:space="preserve">(i) stávajících paralelních pracovněprávních vztazích (tj. o výkonu činnosti v jiném členském státě EU/EHP či ve Švýcarsku  </t>
  </si>
  <si>
    <t xml:space="preserve">na základě pracovní smlouvy či dohody o provedení práce nebo dohody o pracovní činnosti v libovolném rozsahu) existujících ke dni vzniku pracovněprávního vztahu se zaměstnavatelem; </t>
  </si>
  <si>
    <t xml:space="preserve">(iii) uzavření paralelního pracovněprávního vztahu (a to nejpozději do tří pracovních dní od jeho uzavření); a </t>
  </si>
  <si>
    <t xml:space="preserve">(iv) veškerých dalších změnách výše uvedených skutečností a dalších skutečnostech (a to do tří pracovních dnů od okamžiku, </t>
  </si>
  <si>
    <t>kdy tyto změny či nové skutečnosti nastaly) na straně zaměstnance souvisejících s koordinací systémů sociálního zabezpečení (zejména se jedná o doručení formuláře E101/A1 či jiného relevantního dokumentu, přičemž v tomto případě je zaměstnanec povinen předložit originál dokumentu zaměstnavateli).</t>
  </si>
  <si>
    <t>Nesplnění jakékoliv informační povinnosti dle této smlouvy výše může vést k vážným důsledkům jak pro zaměstnance, tak pro zaměstnavatele a je závažným porušením povinností zaměstnance.</t>
  </si>
  <si>
    <t>odpovídá zaměstnanec zaměstnavateli za veškerou mu vzniklou újmu a to včetně újmy, která zaměstnavateli vznikne v souvislosti s retroaktivním  určením příslušnosti zaměstnance k právu sociálního zabezpečení jiného členského státu EU/EHP nebo Švýcarska (tj. zejména, nikoliv však výlučně, újmy vzniklé v zahraničí spočívající v duplicitních platbách do systému zdravotního pojištění, a veškerých případných poplatcích a/nebo penále a nákladech právního zastoupení zaměstnavatele v České republice a zahraničí související s úhradou plnění do systémů sociálního a zdravotního pojištění). Porušení povinností dle tohoto článku dohody bude zároveň považováno za závažné porušení povinností zaměstnance vedoucí až k možnému  ukončení pracovního poměru u zaměstnavatele / okamžitému zrušení dohody.</t>
  </si>
  <si>
    <t>Pokud zaměstnanec pracuje souběžně ve dvou státech EU, EHP či Švýcarska, je povinen zaměstnavateli do 7 dnů ode dne započetí výkonu práce předložit příslušný formulář. Zaměstnavatel zaměstnanci sdělí či potvrdí, kam bude zaměstnanci odvádět odvody pojistného na sociální pojištění.</t>
  </si>
  <si>
    <t>Zaměstnanec odpovídá zaměstnavateli za škodu, která zaměstnavateli vznikne v důsledku nesplnění oznamovací povinnosti zaměstnance.</t>
  </si>
  <si>
    <t>Nejsou-li informace o obsahu právního vztahu založeného touto dohodou uvedeny v této dohodě, jsou zveřejněny v příslušné směrnici kvestora týkající se dohod o pracích konaných mimo pracovní poměr.</t>
  </si>
  <si>
    <r>
      <t>1</t>
    </r>
    <r>
      <rPr>
        <sz val="11"/>
        <rFont val="Times New Roman"/>
        <family val="1"/>
        <charset val="238"/>
      </rPr>
      <t xml:space="preserve">. The Worker undertakes to work for TBU in Zlín </t>
    </r>
  </si>
  <si>
    <r>
      <t xml:space="preserve">2. </t>
    </r>
    <r>
      <rPr>
        <sz val="11"/>
        <rFont val="Times New Roman"/>
        <family val="1"/>
        <charset val="238"/>
      </rPr>
      <t>Location of work:</t>
    </r>
  </si>
  <si>
    <r>
      <rPr>
        <b/>
        <sz val="11"/>
        <rFont val="Times New Roman"/>
        <family val="1"/>
        <charset val="238"/>
      </rPr>
      <t>3</t>
    </r>
    <r>
      <rPr>
        <sz val="11"/>
        <rFont val="Times New Roman"/>
        <family val="1"/>
        <charset val="238"/>
      </rPr>
      <t xml:space="preserve">. First day of employment: </t>
    </r>
  </si>
  <si>
    <r>
      <rPr>
        <b/>
        <sz val="11"/>
        <rFont val="Times New Roman"/>
        <family val="1"/>
        <charset val="238"/>
      </rPr>
      <t>4.</t>
    </r>
    <r>
      <rPr>
        <sz val="11"/>
        <rFont val="Times New Roman"/>
        <family val="1"/>
        <charset val="238"/>
      </rPr>
      <t xml:space="preserve"> The Agreed range of working hours is listed in the appendix.</t>
    </r>
  </si>
  <si>
    <r>
      <t xml:space="preserve">5. </t>
    </r>
    <r>
      <rPr>
        <sz val="11"/>
        <rFont val="Times New Roman"/>
        <family val="1"/>
        <charset val="238"/>
      </rPr>
      <t>The Worker requests that the remuneration be paid:</t>
    </r>
  </si>
  <si>
    <r>
      <t xml:space="preserve">1. </t>
    </r>
    <r>
      <rPr>
        <sz val="11"/>
        <rFont val="Times New Roman"/>
        <family val="1"/>
        <charset val="238"/>
      </rPr>
      <t>Shall provide appropriate conditions to the Worker in order to ensure proper and safe work performance.</t>
    </r>
  </si>
  <si>
    <r>
      <t xml:space="preserve">2. </t>
    </r>
    <r>
      <rPr>
        <sz val="11"/>
        <rFont val="Times New Roman"/>
        <family val="1"/>
        <charset val="238"/>
      </rPr>
      <t>Shall remunerate the Worker for the work performed in compliance with the Labour Code, in the amount agreed upon.</t>
    </r>
  </si>
  <si>
    <r>
      <t xml:space="preserve">3. </t>
    </r>
    <r>
      <rPr>
        <sz val="11"/>
        <rFont val="Times New Roman"/>
        <family val="1"/>
        <charset val="238"/>
      </rPr>
      <t>The remuneration for the work performed is due after completion and handover of the work performed. It shall be paid on</t>
    </r>
  </si>
  <si>
    <r>
      <t xml:space="preserve">1. </t>
    </r>
    <r>
      <rPr>
        <sz val="11"/>
        <rFont val="Times New Roman"/>
        <family val="1"/>
        <charset val="238"/>
      </rPr>
      <t xml:space="preserve">The services have to be completed within the period agreed upon, failure to do so can result in the Employer's withdrawal </t>
    </r>
  </si>
  <si>
    <r>
      <t xml:space="preserve">2. </t>
    </r>
    <r>
      <rPr>
        <sz val="11"/>
        <rFont val="Times New Roman"/>
        <family val="1"/>
        <charset val="238"/>
      </rPr>
      <t xml:space="preserve">Other rights and obligations of the Worker and of TBU in Zlín arising from this Contract are regulated by the Labour Code, </t>
    </r>
  </si>
  <si>
    <r>
      <rPr>
        <b/>
        <sz val="11"/>
        <rFont val="Times New Roman"/>
        <family val="1"/>
        <charset val="238"/>
      </rPr>
      <t>3</t>
    </r>
    <r>
      <rPr>
        <sz val="11"/>
        <rFont val="Times New Roman"/>
        <family val="1"/>
        <charset val="238"/>
      </rPr>
      <t>. Parties have agreed, that the Worker will not be entitled to compensation from the agreement for duration of other important</t>
    </r>
  </si>
  <si>
    <r>
      <rPr>
        <b/>
        <sz val="11"/>
        <rFont val="Times New Roman"/>
        <family val="1"/>
        <charset val="238"/>
      </rPr>
      <t>4.</t>
    </r>
    <r>
      <rPr>
        <sz val="11"/>
        <rFont val="Times New Roman"/>
        <family val="1"/>
        <charset val="238"/>
      </rPr>
      <t xml:space="preserve"> In the event that legal relationship established by this agreement and other agreements on the peformance of work outside </t>
    </r>
  </si>
  <si>
    <r>
      <t>5.</t>
    </r>
    <r>
      <rPr>
        <sz val="11"/>
        <rFont val="Times New Roman"/>
        <family val="1"/>
        <charset val="238"/>
      </rPr>
      <t xml:space="preserve"> Additional provisions:</t>
    </r>
  </si>
  <si>
    <r>
      <t xml:space="preserve">6. </t>
    </r>
    <r>
      <rPr>
        <sz val="11"/>
        <rFont val="Times New Roman"/>
        <family val="1"/>
        <charset val="238"/>
      </rPr>
      <t xml:space="preserve">We declare that the assumed work duration (task duration) agreed upon in the Contract does not exceed </t>
    </r>
    <r>
      <rPr>
        <b/>
        <sz val="11"/>
        <rFont val="Times New Roman"/>
        <family val="1"/>
        <charset val="238"/>
      </rPr>
      <t>300</t>
    </r>
    <r>
      <rPr>
        <sz val="11"/>
        <rFont val="Times New Roman"/>
        <family val="1"/>
        <charset val="238"/>
      </rPr>
      <t xml:space="preserve"> hours. </t>
    </r>
  </si>
  <si>
    <t>Tomas Bata University in Zlín,</t>
  </si>
  <si>
    <t>ID: 70883521</t>
  </si>
  <si>
    <t>(List of activities is included in the Annex)</t>
  </si>
  <si>
    <r>
      <t xml:space="preserve">Worker category: </t>
    </r>
    <r>
      <rPr>
        <sz val="9"/>
        <rFont val="Times New Roman"/>
        <family val="1"/>
        <charset val="238"/>
      </rPr>
      <t>*/</t>
    </r>
  </si>
  <si>
    <t>the Employer</t>
  </si>
  <si>
    <t>the Worker, based on an agreement between the Worker and the Employer</t>
  </si>
  <si>
    <r>
      <rPr>
        <b/>
        <sz val="11"/>
        <rFont val="Times New Roman"/>
        <family val="1"/>
        <charset val="238"/>
      </rPr>
      <t>6</t>
    </r>
    <r>
      <rPr>
        <sz val="11"/>
        <rFont val="Times New Roman"/>
        <family val="1"/>
        <charset val="238"/>
      </rPr>
      <t xml:space="preserve">. Working hours are scheduled into shifts by: </t>
    </r>
  </si>
  <si>
    <r>
      <t xml:space="preserve"> </t>
    </r>
    <r>
      <rPr>
        <sz val="9"/>
        <rFont val="Times New Roman"/>
        <family val="1"/>
        <charset val="238"/>
      </rPr>
      <t>**/</t>
    </r>
  </si>
  <si>
    <r>
      <t xml:space="preserve">If you did not enter a bank account number, select the  c) option and enter </t>
    </r>
    <r>
      <rPr>
        <b/>
        <sz val="11"/>
        <rFont val="Times New Roman"/>
        <family val="1"/>
        <charset val="238"/>
      </rPr>
      <t>YES.</t>
    </r>
  </si>
  <si>
    <t>the 14th calendar day of the month following after the month during which services were completed. The remuneration may be appropriately reduced if the work fails to meet the requirements agreed upon.</t>
  </si>
  <si>
    <t xml:space="preserve">The contracting parties have agreed upon that a part of the agreed remuneration (in accordance with the Time and Clearance </t>
  </si>
  <si>
    <t>Sheet submitted) is due in the accounting period:</t>
  </si>
  <si>
    <t>from the Contract. The Worker can withdraw from the Contract in case he/she cannot carry out the services due to the fact that the Employer failed to provide him/her working conditions agreed upon.</t>
  </si>
  <si>
    <t>personal obstacles to work according to § 199 and obstacles to work due to general interest according to § 200 to 205.</t>
  </si>
  <si>
    <t>the employment relationship lasted as is stated in the relevant provisions of the Labour Code, the Worker is entitled to request in writing to the employer form employment in an employment relationship.</t>
  </si>
  <si>
    <t>The assumed work duration also includes the duration of work performed by the Worker for the Employer in compliance with another Contract for Services during the same calendar year.</t>
  </si>
  <si>
    <t>The Worker is obliged to inform the Employer without undue delay about all changes which might influence the payment of the remuneration, including any type of changes regarding the statement given in the submitted personal questionnaire.</t>
  </si>
  <si>
    <t>In the event that the Worker due to a false claim and/or due to his/her failure to fulfil the obligations mentioned in the preceding paragraph inflicts damage on the Employer, the Worker undertakes to compensate the Employer for the damage incurred within 
7 days after being requested by the Employer to do so.</t>
  </si>
  <si>
    <t xml:space="preserve">Unless the parties have agreed that the working hours will be organized into shifts by the Worker, the following shall apply: </t>
  </si>
  <si>
    <t>The Employer shall schedule the Worker’s working hours at least 1 day before the start of the period for which the working hours are scheduled. In the event that the performance of work under this agreement begins on the date of its signature, the parties declare and confirm by signing this agreement that the Worker has been informed of the working time schedule in writing before starting work.</t>
  </si>
  <si>
    <t>The Worker has been been acquainted of the following on the day of the conclusion of the Contract for Service (as part of the initial training) and undertakes to observe:</t>
  </si>
  <si>
    <t>to maintain working discipline, to announce without delay to the Employer a change in his/her health insurance company and fulfil other requirements arising from legal regulations valid and effective on the territory of the CR, mainly the Labour Code, the Work Regulations of Tomas Bata University in Zlín and other internal regulations issued by the Employer.</t>
  </si>
  <si>
    <t>on the territory of the CR and with internal regulations issued by the Employer.</t>
  </si>
  <si>
    <t xml:space="preserve">(particularly European Parliament and Council Regulation No. 883/2004 as of 29. 4. 2004 on coordination of social security systems) due to the possible negative consequences of incorrect procedure of an Worker in the coordination of employment relationships within the EU / EEA and Switzerland and to avoid the threat of damage in this context, both on the side of the Employer and the Worker, the Worker undertakes to inform the Employer in writing of: </t>
  </si>
  <si>
    <t xml:space="preserve">(i) the existing parallel employment relationships (parallel employment relationship means to work in another Member State   </t>
  </si>
  <si>
    <t>EU / EEA or Switzerland under an employment contract or a subcontract agreement or a contract for services to any extent) existing at the date of commencement of an employment relationship with the Employer;</t>
  </si>
  <si>
    <t xml:space="preserve">(ii) the intention to conclude a parallel employment relationship (at least two weeks prior to the conclusion of this parallel   </t>
  </si>
  <si>
    <t>employment relationship), the purpose of this provision is to ensure detailed information of an Worker on all aspects of the coordination of social security systems in the EU / EEA and Switzerland and consultation on further action of an Worker and the Employer in this matter;</t>
  </si>
  <si>
    <t xml:space="preserve">(iii) of the conclusion of a parallel employment relationship (within three working days thereof at the latest); and </t>
  </si>
  <si>
    <t xml:space="preserve">(iv) any other changes of the above given issues and other matters related to the Worker (within three working days thereof  </t>
  </si>
  <si>
    <t xml:space="preserve">at the latest) in the field of the coordination of social security systems (especially the delivery of Form E101/A1 or of other relevant document , in this case the Worker is obliged to deliver the original of this document to the Employer). </t>
  </si>
  <si>
    <t>Failure to comply with any of the above-mentioned information obligations may result in serious consequences for both Worker and Employer, and is a serious breach of the Worker's obligations.</t>
  </si>
  <si>
    <t xml:space="preserve">d) If the Worker does not fulfil any of his/her obligations under this Article of this Contract or relevant bursar's directive, </t>
  </si>
  <si>
    <t xml:space="preserve">a Worker is responsible to the Employer for any harm it shall suffer, including damage to the Employer that occurs in connection with retroactive determination of  the Worker to the social security law of another Member State EU / EEA or Switzerland (i.e. in particular, but not limited to, also for the damage suffered abroad consisting of double payments into the social security system of that Member State EU / EEA or Switzerland, of any fees and / or penalties and costs of legal representation of the Employer in the Czech Republic and abroad). </t>
  </si>
  <si>
    <t>Breach of obligations under this Article of this Contract will also be deemed a serious violation of the Worker's duties leading up to a possible termination of employment with the Employer/ immediate termination of the Agreement.</t>
  </si>
  <si>
    <t>If the Worker works  in two states of EU, EEA or Switzerland at the same time, he/she is obliged to submit the relevant form to the Employer within 7 days from the first day of performing the job. The Employer will notify or confirm to the Worker, where Employer will pay social insurance contributions.</t>
  </si>
  <si>
    <t>The Worker is liable to the Employer for damage incurred by the Employer as a result of failure to comply with the notification obligation of the Worker.</t>
  </si>
  <si>
    <t>The contract has been drawn up in two copies: one in the English language and one in the Czech language, each having equal legal affect; each contracting party shall receive one copy thereof. In case of conflict between language version, the Czech version shall prevail.</t>
  </si>
  <si>
    <t xml:space="preserve">The Worker and TBU in Zlín agree with the Contract for Services to be concluded in compliance with the above-mentioned terms and conditions. </t>
  </si>
  <si>
    <t>*/ Worker category:</t>
  </si>
  <si>
    <t xml:space="preserve">Nebylo-li mezi smluvními stranami dohodnuto rozvrhování pracovní doby do směn zaměstnancem, pak platí následující: </t>
  </si>
  <si>
    <t>odstoupit, nemůže-li pracovní úkol provést proto, že mu zaměstnavatel nevytvořil sjednané pracovní podmínky.</t>
  </si>
  <si>
    <r>
      <t xml:space="preserve">1. </t>
    </r>
    <r>
      <rPr>
        <sz val="11"/>
        <rFont val="Times New Roman"/>
        <family val="1"/>
        <charset val="238"/>
      </rPr>
      <t>Pracovní úkol musí být proveden ve sjednané době, jinak může zaměstnavatel od dohody odstoupit. Zaměstnanec může od</t>
    </r>
    <r>
      <rPr>
        <b/>
        <sz val="11"/>
        <rFont val="Times New Roman"/>
        <family val="1"/>
        <charset val="238"/>
      </rPr>
      <t xml:space="preserve"> </t>
    </r>
    <r>
      <rPr>
        <sz val="11"/>
        <rFont val="Times New Roman"/>
        <family val="1"/>
        <charset val="238"/>
      </rPr>
      <t xml:space="preserve">dohody </t>
    </r>
  </si>
  <si>
    <t>v práci podle § 199 a překážek v práci z důvodu obecného zájmu podle § 200 až 205.</t>
  </si>
  <si>
    <r>
      <rPr>
        <b/>
        <sz val="11"/>
        <rFont val="Times New Roman"/>
        <family val="1"/>
        <charset val="238"/>
      </rPr>
      <t>3</t>
    </r>
    <r>
      <rPr>
        <sz val="11"/>
        <rFont val="Times New Roman"/>
        <family val="1"/>
        <charset val="238"/>
      </rPr>
      <t xml:space="preserve">. Smluvní strany se dohodly, že zaměstnanci nepřísluší náhrada odměny z dohody po dobu trvání jiných důležitých osobních překážek </t>
    </r>
  </si>
  <si>
    <t>v příslušných ustanoveních zákoníku práce, je zaměstnanec oprávněn písemně požádat zaměstnavatele o zaměstnání v pracovním poměru.</t>
  </si>
  <si>
    <r>
      <rPr>
        <b/>
        <sz val="11"/>
        <rFont val="Times New Roman"/>
        <family val="1"/>
        <charset val="238"/>
      </rPr>
      <t>4.</t>
    </r>
    <r>
      <rPr>
        <sz val="11"/>
        <rFont val="Times New Roman"/>
        <family val="1"/>
        <charset val="238"/>
      </rPr>
      <t xml:space="preserve"> V případě, že právní vztah založený touto dohodou a dalšími dohodami o výkonu práce mimo pracovní poměr trval tak, jak je uvedeno</t>
    </r>
  </si>
  <si>
    <t>normami zaměstnavatele.</t>
  </si>
  <si>
    <t xml:space="preserve">b) dodržovat zásady ochrany a zpracování osobních údajů v souladu s právními předpisy platnými a účinnými na území ČR a interními </t>
  </si>
  <si>
    <t xml:space="preserve">parlamentu a Rady č. 883/2004 ze dne 29. 4. 2004, o koordinaci systémů sociálního zabezpečení) vzhledem k možným negativním důsledkům nesprávného postupu zaměstnance při koordinaci pracovních poměrů v rámci EU/EHP a Švýcarska a za účelem vyhnutí se vzniku újmy v této souvislosti jak pro zaměstnavatele,tak i pro zaměstnance zavazuje písemně informovat zaměstnavatele o: </t>
  </si>
  <si>
    <t xml:space="preserve">c) v souvislosti s koordinací systémů sociálního zabezpečení ve smyslu příslušné evropské legislativy (zejména Nařízení Evropského </t>
  </si>
  <si>
    <t xml:space="preserve">detailní informovanost zaměstnance o všech aspektech problematiky koordinace systémů sociálního zabezpečení; </t>
  </si>
  <si>
    <t xml:space="preserve">(ii) úmyslu uzavřít paralelní pracovněprávní vztah (a to alespoň dva týdny před jeho uzavřením); účelem tohoto ustanovení je zajistit </t>
  </si>
  <si>
    <t>měsíce po vykonání práce. Odměna může být přiměřeně snížena, nebude-li práce odpovídat sjednaným podmínkám.</t>
  </si>
  <si>
    <r>
      <t>3.</t>
    </r>
    <r>
      <rPr>
        <sz val="11"/>
        <rFont val="Times New Roman"/>
        <family val="1"/>
        <charset val="238"/>
      </rPr>
      <t xml:space="preserve"> Odměna za provedení pracovního úkolu je splatná po dokončení a odevzdání práce. Vyplácí se čtrnáctý kalendářní den následujícího </t>
    </r>
  </si>
  <si>
    <t>January</t>
  </si>
  <si>
    <t>February</t>
  </si>
  <si>
    <t>March</t>
  </si>
  <si>
    <t>April</t>
  </si>
  <si>
    <t>May</t>
  </si>
  <si>
    <t>June</t>
  </si>
  <si>
    <t>July</t>
  </si>
  <si>
    <t>August</t>
  </si>
  <si>
    <t>September</t>
  </si>
  <si>
    <t>October</t>
  </si>
  <si>
    <t>November</t>
  </si>
  <si>
    <t>December</t>
  </si>
  <si>
    <t>Univerzita Tomáše Bati ve Zlíně</t>
  </si>
  <si>
    <t>Tomas Bata University in Zlín</t>
  </si>
  <si>
    <r>
      <t xml:space="preserve">Typová pracovní pozice: </t>
    </r>
    <r>
      <rPr>
        <sz val="9"/>
        <rFont val="Times New Roman"/>
        <family val="1"/>
        <charset val="238"/>
      </rPr>
      <t>***/</t>
    </r>
    <r>
      <rPr>
        <sz val="11"/>
        <rFont val="Times New Roman"/>
        <family val="1"/>
        <charset val="238"/>
      </rPr>
      <t xml:space="preserve"> </t>
    </r>
  </si>
  <si>
    <t>*** pozice dle SR Katalog prac.pozic na UTB (pozice AP a VP v těle směrnice, pozice dalších zaměstnanců v příloze směrnice)</t>
  </si>
  <si>
    <r>
      <t xml:space="preserve">Typical job position title: </t>
    </r>
    <r>
      <rPr>
        <sz val="9"/>
        <rFont val="Times New Roman"/>
        <family val="1"/>
        <charset val="238"/>
      </rPr>
      <t>***/</t>
    </r>
  </si>
  <si>
    <t>***/ Position according to the TBU Job Catalog (Positions of A and R staff in the main text of the directive; positions of other employees in the annex to the directive)</t>
  </si>
  <si>
    <t>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</si>
</sst>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mmmm\ yyyy"/>
    <numFmt numFmtId="166" formatCode="mmmm\/yyyy"/>
  </numFmts>
  <fonts count="14" x14ac:knownFonts="1">
    <font>
      <sz val="10"/>
      <name val="Arial CE"/>
      <charset val="238"/>
    </font>
    <font>
      <sz val="9"/>
      <name val="Times New Roman"/>
      <family val="1"/>
      <charset val="238"/>
    </font>
    <font>
      <b/>
      <sz val="11"/>
      <name val="Times New Roman"/>
      <family val="1"/>
      <charset val="238"/>
    </font>
    <font>
      <sz val="11"/>
      <name val="Times New Roman"/>
      <family val="1"/>
      <charset val="238"/>
    </font>
    <font>
      <b/>
      <sz val="11"/>
      <color rgb="FFFF0000"/>
      <name val="Times New Roman"/>
      <family val="1"/>
      <charset val="238"/>
    </font>
    <font>
      <b/>
      <u/>
      <sz val="11"/>
      <name val="Times New Roman"/>
      <family val="1"/>
      <charset val="238"/>
    </font>
    <font>
      <b/>
      <sz val="11"/>
      <color indexed="10"/>
      <name val="Times New Roman"/>
      <family val="1"/>
      <charset val="238"/>
    </font>
    <font>
      <i/>
      <sz val="11"/>
      <name val="Times New Roman"/>
      <family val="1"/>
      <charset val="238"/>
    </font>
    <font>
      <b/>
      <i/>
      <sz val="11"/>
      <name val="Times New Roman"/>
      <family val="1"/>
      <charset val="238"/>
    </font>
    <font>
      <b/>
      <sz val="14"/>
      <name val="Times New Roman"/>
      <family val="1"/>
      <charset val="238"/>
    </font>
    <font>
      <b/>
      <sz val="9"/>
      <name val="Times New Roman"/>
      <family val="1"/>
      <charset val="238"/>
    </font>
    <font>
      <b/>
      <sz val="12"/>
      <name val="Times New Roman"/>
      <family val="1"/>
      <charset val="238"/>
    </font>
    <font>
      <sz val="12"/>
      <name val="Times New Roman"/>
      <family val="1"/>
      <charset val="238"/>
    </font>
    <font>
      <b/>
      <sz val="12"/>
      <color theme="0"/>
      <name val="Times New Roman"/>
      <family val="1"/>
      <charset val="238"/>
    </font>
  </fonts>
  <fills count="4">
    <fill>
      <patternFill patternType="none"/>
    </fill>
    <fill>
      <patternFill patternType="gray125"/>
    </fill>
    <fill>
      <patternFill patternType="solid">
        <fgColor indexed="47"/>
        <bgColor indexed="64"/>
      </patternFill>
    </fill>
    <fill>
      <patternFill patternType="solid">
        <fgColor indexed="43"/>
        <bgColor indexed="64"/>
      </patternFill>
    </fill>
  </fills>
  <borders count="6">
    <border>
      <left/>
      <right/>
      <top/>
      <bottom/>
      <diagonal/>
    </border>
    <border>
      <left/>
      <right/>
      <top/>
      <bottom style="double">
        <color indexed="64"/>
      </bottom>
      <diagonal/>
    </border>
    <border>
      <left/>
      <right/>
      <top/>
      <bottom style="dotted">
        <color theme="0" tint="-0.34998626667073579"/>
      </bottom>
      <diagonal/>
    </border>
    <border>
      <left/>
      <right/>
      <top style="dotted">
        <color theme="0" tint="-0.34998626667073579"/>
      </top>
      <bottom style="dotted">
        <color theme="0" tint="-0.34998626667073579"/>
      </bottom>
      <diagonal/>
    </border>
    <border>
      <left/>
      <right/>
      <top style="dotted">
        <color theme="0" tint="-0.34998626667073579"/>
      </top>
      <bottom/>
      <diagonal/>
    </border>
    <border>
      <left/>
      <right/>
      <top/>
      <bottom style="dotted">
        <color theme="0" tint="-0.249977111117893"/>
      </bottom>
      <diagonal/>
    </border>
  </borders>
  <cellStyleXfs count="1">
    <xf numFmtId="0" fontId="0" fillId="0" borderId="0"/>
  </cellStyleXfs>
  <cellXfs count="108">
    <xf numFmtId="0" fontId="0" fillId="0" borderId="0" xfId="0"/>
    <xf numFmtId="0" fontId="1" fillId="0" borderId="0" xfId="0" applyFont="1" applyAlignment="1">
      <alignment vertical="center"/>
    </xf>
    <xf numFmtId="0" fontId="2" fillId="0" borderId="0" xfId="0" applyFont="1"/>
    <xf numFmtId="0" fontId="3" fillId="0" borderId="0" xfId="0" applyFont="1"/>
    <xf numFmtId="0" fontId="3" fillId="0" borderId="0" xfId="0" applyFont="1" applyAlignment="1">
      <alignment horizontal="right" vertical="center"/>
    </xf>
    <xf numFmtId="164" fontId="3" fillId="0" borderId="0" xfId="0" applyNumberFormat="1" applyFont="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horizontal="center"/>
    </xf>
    <xf numFmtId="0" fontId="2" fillId="0" borderId="0" xfId="0" applyFont="1" applyAlignment="1">
      <alignment horizontal="center"/>
    </xf>
    <xf numFmtId="0" fontId="5" fillId="0" borderId="0" xfId="0" applyFont="1"/>
    <xf numFmtId="0" fontId="2" fillId="2" borderId="0" xfId="0" applyFont="1" applyFill="1" applyAlignment="1">
      <alignment horizont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Protection="1">
      <protection locked="0"/>
    </xf>
    <xf numFmtId="0" fontId="3" fillId="0" borderId="0" xfId="0" applyFont="1" applyProtection="1">
      <protection locked="0"/>
    </xf>
    <xf numFmtId="0" fontId="3" fillId="2" borderId="0" xfId="0" applyFont="1" applyFill="1"/>
    <xf numFmtId="0" fontId="2" fillId="0" borderId="0" xfId="0" applyFont="1" applyAlignment="1">
      <alignment horizontal="left"/>
    </xf>
    <xf numFmtId="0" fontId="6" fillId="0" borderId="0" xfId="0" applyFont="1"/>
    <xf numFmtId="0" fontId="3" fillId="0" borderId="0" xfId="0" applyFont="1" applyAlignment="1">
      <alignment horizontal="right"/>
    </xf>
    <xf numFmtId="0" fontId="3" fillId="0" borderId="0" xfId="0" applyFont="1" applyAlignment="1">
      <alignment horizontal="left"/>
    </xf>
    <xf numFmtId="0" fontId="2" fillId="3" borderId="0" xfId="0" applyFont="1" applyFill="1" applyAlignment="1" applyProtection="1">
      <alignment horizontal="center"/>
      <protection locked="0"/>
    </xf>
    <xf numFmtId="0" fontId="3" fillId="2" borderId="0" xfId="0" applyFont="1" applyFill="1" applyAlignment="1">
      <alignment horizontal="center" wrapText="1"/>
    </xf>
    <xf numFmtId="0" fontId="2" fillId="2" borderId="0" xfId="0" applyFont="1" applyFill="1" applyAlignment="1">
      <alignment horizontal="center" wrapText="1"/>
    </xf>
    <xf numFmtId="0" fontId="3" fillId="2" borderId="0" xfId="0" applyFont="1" applyFill="1" applyAlignment="1">
      <alignment horizontal="center" vertical="top" wrapText="1"/>
    </xf>
    <xf numFmtId="0" fontId="2" fillId="0" borderId="0" xfId="0" applyFont="1" applyAlignment="1" applyProtection="1">
      <alignment horizontal="left" wrapText="1"/>
      <protection locked="0"/>
    </xf>
    <xf numFmtId="0" fontId="8" fillId="2" borderId="0" xfId="0" applyFont="1" applyFill="1" applyAlignment="1">
      <alignment horizontal="center"/>
    </xf>
    <xf numFmtId="0" fontId="3" fillId="0" borderId="0" xfId="0" applyFont="1" applyAlignment="1">
      <alignment vertical="center" wrapText="1"/>
    </xf>
    <xf numFmtId="0" fontId="3" fillId="0" borderId="1" xfId="0" applyFont="1" applyBorder="1"/>
    <xf numFmtId="0" fontId="7" fillId="0" borderId="0" xfId="0" applyFont="1" applyAlignment="1">
      <alignment horizontal="center" vertical="center" wrapText="1"/>
    </xf>
    <xf numFmtId="0" fontId="2" fillId="0" borderId="0" xfId="0" applyFont="1" applyAlignment="1" applyProtection="1">
      <alignment horizontal="center"/>
      <protection locked="0"/>
    </xf>
    <xf numFmtId="0" fontId="1" fillId="0" borderId="0" xfId="0" applyFont="1" applyAlignment="1">
      <alignment horizontal="left"/>
    </xf>
    <xf numFmtId="0" fontId="1" fillId="0" borderId="0" xfId="0" applyFont="1"/>
    <xf numFmtId="0" fontId="3" fillId="0" borderId="0" xfId="0" applyFont="1" applyAlignment="1">
      <alignment horizontal="center" wrapText="1"/>
    </xf>
    <xf numFmtId="0" fontId="3" fillId="0" borderId="0" xfId="0" applyFont="1" applyAlignment="1">
      <alignment horizontal="left" vertical="center" wrapText="1"/>
    </xf>
    <xf numFmtId="0" fontId="2" fillId="0" borderId="0" xfId="0" applyFont="1" applyAlignment="1">
      <alignment vertical="top"/>
    </xf>
    <xf numFmtId="0" fontId="1" fillId="0" borderId="0" xfId="0" applyFont="1" applyAlignment="1">
      <alignment horizontal="left" vertical="center"/>
    </xf>
    <xf numFmtId="0" fontId="2" fillId="2" borderId="0" xfId="0" applyFont="1" applyFill="1" applyAlignment="1">
      <alignment horizontal="left"/>
    </xf>
    <xf numFmtId="0" fontId="3" fillId="0" borderId="0" xfId="0" applyFont="1" applyAlignment="1">
      <alignment wrapText="1"/>
    </xf>
    <xf numFmtId="0" fontId="7"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0" borderId="1" xfId="0" applyFont="1" applyBorder="1" applyAlignment="1">
      <alignment vertical="center"/>
    </xf>
    <xf numFmtId="0" fontId="10" fillId="0" borderId="0" xfId="0" applyFont="1" applyAlignment="1">
      <alignment horizontal="left"/>
    </xf>
    <xf numFmtId="0" fontId="3" fillId="0" borderId="0" xfId="0" applyFont="1" applyAlignment="1">
      <alignment horizontal="center" vertical="center"/>
    </xf>
    <xf numFmtId="14" fontId="11" fillId="0" borderId="2" xfId="0" applyNumberFormat="1" applyFont="1" applyBorder="1" applyAlignment="1" applyProtection="1">
      <alignment vertical="center"/>
      <protection locked="0"/>
    </xf>
    <xf numFmtId="0" fontId="11" fillId="0" borderId="3" xfId="0" applyFont="1" applyBorder="1" applyAlignment="1" applyProtection="1">
      <alignment horizontal="center" vertical="center" wrapText="1"/>
      <protection locked="0"/>
    </xf>
    <xf numFmtId="14" fontId="11" fillId="0" borderId="2" xfId="0" applyNumberFormat="1" applyFont="1" applyBorder="1" applyAlignment="1" applyProtection="1">
      <alignment horizontal="left" vertical="center" wrapText="1"/>
      <protection locked="0"/>
    </xf>
    <xf numFmtId="0" fontId="11" fillId="0" borderId="2" xfId="0" applyFont="1" applyBorder="1" applyAlignment="1" applyProtection="1">
      <alignment horizontal="center" vertical="center" wrapText="1"/>
      <protection locked="0"/>
    </xf>
    <xf numFmtId="0" fontId="9" fillId="0" borderId="2" xfId="0" applyFont="1" applyBorder="1" applyAlignment="1">
      <alignment horizontal="left" vertical="center"/>
    </xf>
    <xf numFmtId="166" fontId="11" fillId="0" borderId="2" xfId="0" applyNumberFormat="1" applyFont="1" applyBorder="1" applyAlignment="1">
      <alignment horizontal="left" vertical="center"/>
    </xf>
    <xf numFmtId="14" fontId="11" fillId="0" borderId="3" xfId="0" applyNumberFormat="1" applyFont="1" applyBorder="1" applyAlignment="1" applyProtection="1">
      <alignment horizontal="center" wrapText="1"/>
      <protection locked="0"/>
    </xf>
    <xf numFmtId="0" fontId="3" fillId="0" borderId="0" xfId="0" applyFont="1" applyAlignment="1">
      <alignment horizontal="right" wrapText="1"/>
    </xf>
    <xf numFmtId="0" fontId="11" fillId="0" borderId="2" xfId="0" applyFont="1" applyBorder="1" applyAlignment="1">
      <alignment vertical="center"/>
    </xf>
    <xf numFmtId="0" fontId="11" fillId="0" borderId="0" xfId="0" applyFont="1" applyAlignment="1">
      <alignment vertical="center"/>
    </xf>
    <xf numFmtId="0" fontId="13" fillId="0" borderId="0" xfId="0" applyFont="1" applyAlignment="1" applyProtection="1">
      <alignment vertical="center" wrapText="1"/>
      <protection locked="0"/>
    </xf>
    <xf numFmtId="0" fontId="2"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left"/>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indent="1"/>
    </xf>
    <xf numFmtId="0" fontId="3" fillId="0" borderId="0" xfId="0" applyFont="1" applyAlignment="1">
      <alignment horizontal="left" vertical="center" indent="2"/>
    </xf>
    <xf numFmtId="0" fontId="3" fillId="0" borderId="0" xfId="0" applyFont="1" applyAlignment="1">
      <alignment horizontal="left" vertical="center" indent="3"/>
    </xf>
    <xf numFmtId="0" fontId="3" fillId="0" borderId="0" xfId="0" applyFont="1" applyAlignment="1">
      <alignment horizontal="left" vertical="center" wrapText="1" indent="3"/>
    </xf>
    <xf numFmtId="0" fontId="3" fillId="0" borderId="0" xfId="0" applyFont="1" applyAlignment="1">
      <alignment horizontal="left" indent="1"/>
    </xf>
    <xf numFmtId="0" fontId="2"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center" indent="1"/>
    </xf>
    <xf numFmtId="0" fontId="3" fillId="0" borderId="0" xfId="0" applyFont="1" applyAlignment="1">
      <alignment horizontal="left" wrapText="1" indent="1"/>
    </xf>
    <xf numFmtId="0" fontId="2" fillId="0" borderId="0" xfId="0" applyFont="1" applyAlignment="1">
      <alignment horizontal="center" vertical="center"/>
    </xf>
    <xf numFmtId="0" fontId="3" fillId="2" borderId="0" xfId="0" applyFont="1" applyFill="1" applyAlignment="1">
      <alignment horizontal="center" vertical="top" wrapText="1"/>
    </xf>
    <xf numFmtId="0" fontId="3" fillId="2" borderId="0" xfId="0" applyFont="1" applyFill="1" applyAlignment="1">
      <alignment horizontal="center" vertical="center" wrapText="1"/>
    </xf>
    <xf numFmtId="0" fontId="11" fillId="0" borderId="0" xfId="0" applyFont="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14" fontId="11" fillId="0" borderId="2" xfId="0" applyNumberFormat="1"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center" vertical="center"/>
    </xf>
    <xf numFmtId="0" fontId="2" fillId="0" borderId="0" xfId="0" applyFont="1" applyAlignment="1">
      <alignment horizontal="left" vertical="center"/>
    </xf>
    <xf numFmtId="0" fontId="11" fillId="0" borderId="2" xfId="0" applyFont="1" applyBorder="1" applyAlignment="1">
      <alignment horizontal="left" vertical="center"/>
    </xf>
    <xf numFmtId="0" fontId="3" fillId="0" borderId="0" xfId="0" applyFont="1" applyAlignment="1">
      <alignment horizontal="right"/>
    </xf>
    <xf numFmtId="0" fontId="11" fillId="0" borderId="5" xfId="0" applyFont="1" applyBorder="1" applyAlignment="1">
      <alignment horizontal="left"/>
    </xf>
    <xf numFmtId="0" fontId="11" fillId="0" borderId="5" xfId="0" applyFont="1" applyBorder="1" applyAlignment="1">
      <alignment horizontal="left" vertical="top" wrapText="1"/>
    </xf>
    <xf numFmtId="0" fontId="3" fillId="0" borderId="0" xfId="0" applyFont="1" applyAlignment="1">
      <alignment horizontal="left" wrapText="1"/>
    </xf>
    <xf numFmtId="0" fontId="4" fillId="0" borderId="0" xfId="0" applyFont="1" applyAlignment="1">
      <alignment horizontal="center" vertical="center" wrapText="1"/>
    </xf>
    <xf numFmtId="0" fontId="12" fillId="0" borderId="2" xfId="0" applyFont="1" applyBorder="1" applyAlignment="1" applyProtection="1">
      <alignment horizontal="left" vertical="center" wrapText="1"/>
      <protection locked="0"/>
    </xf>
    <xf numFmtId="0" fontId="3" fillId="0" borderId="0" xfId="0" applyFont="1" applyAlignment="1">
      <alignment horizontal="right" vertical="top"/>
    </xf>
    <xf numFmtId="0" fontId="3" fillId="0" borderId="0" xfId="0" applyFont="1" applyAlignment="1">
      <alignment horizontal="right" vertical="center"/>
    </xf>
    <xf numFmtId="0" fontId="9" fillId="0" borderId="0" xfId="0" applyFont="1" applyAlignment="1">
      <alignment horizontal="center"/>
    </xf>
    <xf numFmtId="0" fontId="7"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vertical="center" wrapText="1"/>
    </xf>
    <xf numFmtId="0" fontId="3" fillId="0" borderId="5" xfId="0" applyFont="1" applyBorder="1" applyAlignment="1">
      <alignment horizontal="left" wrapText="1"/>
    </xf>
    <xf numFmtId="0" fontId="3" fillId="0" borderId="0" xfId="0" applyFont="1" applyAlignment="1">
      <alignment horizontal="left" indent="2"/>
    </xf>
    <xf numFmtId="0" fontId="3" fillId="2" borderId="0" xfId="0" applyFont="1" applyFill="1" applyAlignment="1">
      <alignment horizontal="left" vertical="center" wrapText="1"/>
    </xf>
    <xf numFmtId="0" fontId="11" fillId="0" borderId="3" xfId="0" applyFont="1" applyBorder="1" applyAlignment="1" applyProtection="1">
      <alignment horizontal="left" wrapText="1" indent="1"/>
      <protection locked="0"/>
    </xf>
    <xf numFmtId="0" fontId="11" fillId="0" borderId="2" xfId="0" applyFont="1" applyBorder="1" applyAlignment="1" applyProtection="1">
      <alignment horizontal="left" wrapText="1" indent="1"/>
      <protection locked="0"/>
    </xf>
    <xf numFmtId="0" fontId="11" fillId="0" borderId="2" xfId="0" applyFont="1" applyBorder="1" applyAlignment="1" applyProtection="1">
      <alignment horizontal="left" wrapText="1"/>
      <protection locked="0"/>
    </xf>
    <xf numFmtId="0" fontId="3" fillId="0" borderId="0" xfId="0" applyFont="1" applyAlignment="1">
      <alignment vertical="center"/>
    </xf>
    <xf numFmtId="0" fontId="1" fillId="0" borderId="0" xfId="0" applyFont="1" applyAlignment="1">
      <alignment horizontal="left" wrapText="1"/>
    </xf>
    <xf numFmtId="0" fontId="3" fillId="0" borderId="0" xfId="0" applyFont="1"/>
    <xf numFmtId="165" fontId="11" fillId="0" borderId="2" xfId="0" applyNumberFormat="1" applyFont="1" applyBorder="1" applyAlignment="1" applyProtection="1">
      <alignment horizontal="left" vertical="center" wrapText="1"/>
      <protection locked="0"/>
    </xf>
    <xf numFmtId="0" fontId="2" fillId="0" borderId="0" xfId="0" applyFont="1" applyAlignment="1">
      <alignment horizontal="left" vertical="top"/>
    </xf>
    <xf numFmtId="0" fontId="11" fillId="0" borderId="2" xfId="0" applyFont="1" applyBorder="1" applyAlignment="1" applyProtection="1">
      <alignment horizontal="left" vertical="top" wrapText="1"/>
      <protection locked="0"/>
    </xf>
  </cellXfs>
  <cellStyles count="1">
    <cellStyle name="Normální" xfId="0" builtinId="0"/>
  </cellStyles>
  <dxfs count="2">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514350</xdr:colOff>
      <xdr:row>21</xdr:row>
      <xdr:rowOff>85725</xdr:rowOff>
    </xdr:from>
    <xdr:to>
      <xdr:col>9</xdr:col>
      <xdr:colOff>762000</xdr:colOff>
      <xdr:row>21</xdr:row>
      <xdr:rowOff>85725</xdr:rowOff>
    </xdr:to>
    <xdr:sp macro="" textlink="">
      <xdr:nvSpPr>
        <xdr:cNvPr id="2" name="Line 10">
          <a:extLst>
            <a:ext uri="{FF2B5EF4-FFF2-40B4-BE49-F238E27FC236}">
              <a16:creationId xmlns:a16="http://schemas.microsoft.com/office/drawing/2014/main" id="{D37865A8-F041-4631-9AB8-77CF22D1612A}"/>
            </a:ext>
          </a:extLst>
        </xdr:cNvPr>
        <xdr:cNvSpPr>
          <a:spLocks noChangeShapeType="1"/>
        </xdr:cNvSpPr>
      </xdr:nvSpPr>
      <xdr:spPr bwMode="auto">
        <a:xfrm>
          <a:off x="7820025" y="539115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466725</xdr:colOff>
      <xdr:row>22</xdr:row>
      <xdr:rowOff>123825</xdr:rowOff>
    </xdr:from>
    <xdr:to>
      <xdr:col>9</xdr:col>
      <xdr:colOff>638175</xdr:colOff>
      <xdr:row>22</xdr:row>
      <xdr:rowOff>123825</xdr:rowOff>
    </xdr:to>
    <xdr:sp macro="" textlink="">
      <xdr:nvSpPr>
        <xdr:cNvPr id="3" name="Line 11">
          <a:extLst>
            <a:ext uri="{FF2B5EF4-FFF2-40B4-BE49-F238E27FC236}">
              <a16:creationId xmlns:a16="http://schemas.microsoft.com/office/drawing/2014/main" id="{BB3ACD89-5FDE-4FE5-8A50-94451C0B70FC}"/>
            </a:ext>
          </a:extLst>
        </xdr:cNvPr>
        <xdr:cNvSpPr>
          <a:spLocks noChangeShapeType="1"/>
        </xdr:cNvSpPr>
      </xdr:nvSpPr>
      <xdr:spPr bwMode="auto">
        <a:xfrm>
          <a:off x="7772400" y="5572125"/>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485775</xdr:colOff>
      <xdr:row>5</xdr:row>
      <xdr:rowOff>0</xdr:rowOff>
    </xdr:from>
    <xdr:to>
      <xdr:col>9</xdr:col>
      <xdr:colOff>485775</xdr:colOff>
      <xdr:row>5</xdr:row>
      <xdr:rowOff>190500</xdr:rowOff>
    </xdr:to>
    <xdr:sp macro="" textlink="">
      <xdr:nvSpPr>
        <xdr:cNvPr id="4" name="Line 12">
          <a:extLst>
            <a:ext uri="{FF2B5EF4-FFF2-40B4-BE49-F238E27FC236}">
              <a16:creationId xmlns:a16="http://schemas.microsoft.com/office/drawing/2014/main" id="{DCD01EB8-C345-4FE8-8656-C0FC8500D4FA}"/>
            </a:ext>
          </a:extLst>
        </xdr:cNvPr>
        <xdr:cNvSpPr>
          <a:spLocks noChangeShapeType="1"/>
        </xdr:cNvSpPr>
      </xdr:nvSpPr>
      <xdr:spPr bwMode="auto">
        <a:xfrm>
          <a:off x="7791450" y="895350"/>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466725</xdr:colOff>
      <xdr:row>18</xdr:row>
      <xdr:rowOff>123825</xdr:rowOff>
    </xdr:from>
    <xdr:to>
      <xdr:col>9</xdr:col>
      <xdr:colOff>638175</xdr:colOff>
      <xdr:row>18</xdr:row>
      <xdr:rowOff>123825</xdr:rowOff>
    </xdr:to>
    <xdr:sp macro="" textlink="">
      <xdr:nvSpPr>
        <xdr:cNvPr id="3" name="Line 11">
          <a:extLst>
            <a:ext uri="{FF2B5EF4-FFF2-40B4-BE49-F238E27FC236}">
              <a16:creationId xmlns:a16="http://schemas.microsoft.com/office/drawing/2014/main" id="{F1F684E3-DF21-4ABF-A15C-A2BF44FF8F81}"/>
            </a:ext>
          </a:extLst>
        </xdr:cNvPr>
        <xdr:cNvSpPr>
          <a:spLocks noChangeShapeType="1"/>
        </xdr:cNvSpPr>
      </xdr:nvSpPr>
      <xdr:spPr bwMode="auto">
        <a:xfrm>
          <a:off x="7743825" y="5553075"/>
          <a:ext cx="171450" cy="0"/>
        </a:xfrm>
        <a:prstGeom prst="line">
          <a:avLst/>
        </a:prstGeom>
        <a:noFill/>
        <a:ln w="9525">
          <a:solidFill>
            <a:srgbClr val="000000"/>
          </a:solidFill>
          <a:round/>
          <a:headEnd/>
          <a:tailEnd type="triangle" w="med" len="med"/>
        </a:ln>
      </xdr:spPr>
    </xdr:sp>
    <xdr:clientData/>
  </xdr:twoCellAnchor>
  <xdr:twoCellAnchor>
    <xdr:from>
      <xdr:col>9</xdr:col>
      <xdr:colOff>485775</xdr:colOff>
      <xdr:row>4</xdr:row>
      <xdr:rowOff>0</xdr:rowOff>
    </xdr:from>
    <xdr:to>
      <xdr:col>9</xdr:col>
      <xdr:colOff>485775</xdr:colOff>
      <xdr:row>4</xdr:row>
      <xdr:rowOff>190500</xdr:rowOff>
    </xdr:to>
    <xdr:sp macro="" textlink="">
      <xdr:nvSpPr>
        <xdr:cNvPr id="4" name="Line 12">
          <a:extLst>
            <a:ext uri="{FF2B5EF4-FFF2-40B4-BE49-F238E27FC236}">
              <a16:creationId xmlns:a16="http://schemas.microsoft.com/office/drawing/2014/main" id="{A2D302E6-F336-4E06-A173-56D52CAE56E4}"/>
            </a:ext>
          </a:extLst>
        </xdr:cNvPr>
        <xdr:cNvSpPr>
          <a:spLocks noChangeShapeType="1"/>
        </xdr:cNvSpPr>
      </xdr:nvSpPr>
      <xdr:spPr bwMode="auto">
        <a:xfrm>
          <a:off x="7762875" y="676275"/>
          <a:ext cx="0" cy="190500"/>
        </a:xfrm>
        <a:prstGeom prst="line">
          <a:avLst/>
        </a:prstGeom>
        <a:noFill/>
        <a:ln w="9525">
          <a:solidFill>
            <a:srgbClr val="000000"/>
          </a:solidFill>
          <a:round/>
          <a:headEnd/>
          <a:tailEnd type="triangle" w="med" len="med"/>
        </a:ln>
      </xdr:spPr>
    </xdr:sp>
    <xdr:clientData/>
  </xdr:twoCellAnchor>
  <xdr:twoCellAnchor>
    <xdr:from>
      <xdr:col>9</xdr:col>
      <xdr:colOff>514350</xdr:colOff>
      <xdr:row>17</xdr:row>
      <xdr:rowOff>85725</xdr:rowOff>
    </xdr:from>
    <xdr:to>
      <xdr:col>9</xdr:col>
      <xdr:colOff>762000</xdr:colOff>
      <xdr:row>17</xdr:row>
      <xdr:rowOff>85725</xdr:rowOff>
    </xdr:to>
    <xdr:sp macro="" textlink="">
      <xdr:nvSpPr>
        <xdr:cNvPr id="5" name="Line 10">
          <a:extLst>
            <a:ext uri="{FF2B5EF4-FFF2-40B4-BE49-F238E27FC236}">
              <a16:creationId xmlns:a16="http://schemas.microsoft.com/office/drawing/2014/main" id="{4AE7AF5F-67BE-4247-BC03-66EA3EBEAA33}"/>
            </a:ext>
          </a:extLst>
        </xdr:cNvPr>
        <xdr:cNvSpPr>
          <a:spLocks noChangeShapeType="1"/>
        </xdr:cNvSpPr>
      </xdr:nvSpPr>
      <xdr:spPr bwMode="auto">
        <a:xfrm>
          <a:off x="7972425" y="372427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466725</xdr:colOff>
      <xdr:row>18</xdr:row>
      <xdr:rowOff>123825</xdr:rowOff>
    </xdr:from>
    <xdr:to>
      <xdr:col>9</xdr:col>
      <xdr:colOff>638175</xdr:colOff>
      <xdr:row>18</xdr:row>
      <xdr:rowOff>123825</xdr:rowOff>
    </xdr:to>
    <xdr:sp macro="" textlink="">
      <xdr:nvSpPr>
        <xdr:cNvPr id="6" name="Line 11">
          <a:extLst>
            <a:ext uri="{FF2B5EF4-FFF2-40B4-BE49-F238E27FC236}">
              <a16:creationId xmlns:a16="http://schemas.microsoft.com/office/drawing/2014/main" id="{1C5B8DDC-E84B-4626-B7D4-4FD0727F440A}"/>
            </a:ext>
          </a:extLst>
        </xdr:cNvPr>
        <xdr:cNvSpPr>
          <a:spLocks noChangeShapeType="1"/>
        </xdr:cNvSpPr>
      </xdr:nvSpPr>
      <xdr:spPr bwMode="auto">
        <a:xfrm>
          <a:off x="7924800" y="3952875"/>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2A31-731A-4B28-8AEE-764718129973}">
  <dimension ref="A1:R148"/>
  <sheetViews>
    <sheetView tabSelected="1" zoomScaleNormal="100" zoomScaleSheetLayoutView="100" workbookViewId="0">
      <selection activeCell="I3" sqref="I3"/>
    </sheetView>
  </sheetViews>
  <sheetFormatPr defaultRowHeight="15" x14ac:dyDescent="0.25"/>
  <cols>
    <col min="1" max="1" width="17.28515625" style="3" customWidth="1"/>
    <col min="2" max="2" width="11.85546875" style="3" customWidth="1"/>
    <col min="3" max="3" width="11.5703125" style="3" customWidth="1"/>
    <col min="4" max="5" width="12" style="3" customWidth="1"/>
    <col min="6" max="6" width="12.7109375" style="3" bestFit="1" customWidth="1"/>
    <col min="7" max="7" width="12.85546875" style="3" customWidth="1"/>
    <col min="8" max="8" width="12.140625" style="3" customWidth="1"/>
    <col min="9" max="9" width="15.7109375" style="3" customWidth="1"/>
    <col min="10" max="10" width="16.5703125" style="3" customWidth="1"/>
    <col min="11" max="11" width="30.140625" style="3" hidden="1" customWidth="1"/>
    <col min="12" max="12" width="26.28515625" style="3" hidden="1" customWidth="1"/>
    <col min="13" max="13" width="5.5703125" style="8" hidden="1" customWidth="1"/>
    <col min="14" max="15" width="8.85546875" style="3" hidden="1" customWidth="1"/>
    <col min="16" max="18" width="9.140625" style="3" hidden="1" customWidth="1"/>
    <col min="19" max="20" width="0" style="3" hidden="1" customWidth="1"/>
    <col min="21" max="16384" width="9.140625" style="3"/>
  </cols>
  <sheetData>
    <row r="1" spans="1:18" x14ac:dyDescent="0.25">
      <c r="A1" s="56" t="s">
        <v>277</v>
      </c>
      <c r="B1" s="56"/>
      <c r="C1" s="56"/>
      <c r="H1" s="4" t="s">
        <v>0</v>
      </c>
      <c r="I1" s="5" t="s">
        <v>283</v>
      </c>
      <c r="J1" s="88" t="s">
        <v>1</v>
      </c>
      <c r="K1" s="7" t="s">
        <v>2</v>
      </c>
      <c r="L1" s="7" t="s">
        <v>3</v>
      </c>
      <c r="M1" s="44">
        <v>11</v>
      </c>
      <c r="N1" s="7" t="s">
        <v>4</v>
      </c>
      <c r="O1" s="7" t="s">
        <v>5</v>
      </c>
      <c r="P1" s="7" t="s">
        <v>6</v>
      </c>
      <c r="R1" s="3" t="s">
        <v>174</v>
      </c>
    </row>
    <row r="2" spans="1:18" x14ac:dyDescent="0.25">
      <c r="H2" s="60"/>
      <c r="I2" s="60"/>
      <c r="J2" s="88"/>
      <c r="K2" s="7" t="s">
        <v>7</v>
      </c>
      <c r="L2" s="7" t="s">
        <v>8</v>
      </c>
      <c r="M2" s="44">
        <v>12</v>
      </c>
      <c r="N2" s="7" t="s">
        <v>9</v>
      </c>
      <c r="O2" s="7" t="s">
        <v>10</v>
      </c>
      <c r="P2" s="7" t="s">
        <v>11</v>
      </c>
      <c r="R2" s="3" t="s">
        <v>175</v>
      </c>
    </row>
    <row r="3" spans="1:18" ht="18.75" x14ac:dyDescent="0.25">
      <c r="G3" s="91" t="s">
        <v>12</v>
      </c>
      <c r="H3" s="91"/>
      <c r="I3" s="49"/>
      <c r="K3" s="7" t="s">
        <v>13</v>
      </c>
      <c r="L3" s="7" t="s">
        <v>14</v>
      </c>
      <c r="M3" s="44">
        <v>13</v>
      </c>
      <c r="N3" s="7"/>
      <c r="O3" s="7"/>
      <c r="P3" s="7" t="s">
        <v>15</v>
      </c>
    </row>
    <row r="4" spans="1:18" x14ac:dyDescent="0.25">
      <c r="K4" s="7" t="s">
        <v>16</v>
      </c>
      <c r="L4" s="7" t="s">
        <v>17</v>
      </c>
      <c r="M4" s="44">
        <v>14</v>
      </c>
      <c r="N4" s="7"/>
      <c r="O4" s="7"/>
      <c r="P4" s="7" t="s">
        <v>18</v>
      </c>
    </row>
    <row r="5" spans="1:18" x14ac:dyDescent="0.25">
      <c r="J5" s="9" t="s">
        <v>19</v>
      </c>
      <c r="K5" s="7" t="s">
        <v>20</v>
      </c>
      <c r="L5" s="7" t="s">
        <v>21</v>
      </c>
      <c r="M5" s="44">
        <v>15</v>
      </c>
      <c r="N5" s="7"/>
      <c r="O5" s="7"/>
    </row>
    <row r="6" spans="1:18" ht="16.5" customHeight="1" x14ac:dyDescent="0.3">
      <c r="A6" s="92" t="s">
        <v>22</v>
      </c>
      <c r="B6" s="92"/>
      <c r="C6" s="92"/>
      <c r="D6" s="92"/>
      <c r="E6" s="92"/>
      <c r="F6" s="92"/>
      <c r="G6" s="92"/>
      <c r="H6" s="92"/>
      <c r="I6" s="92"/>
      <c r="K6" s="7" t="s">
        <v>23</v>
      </c>
      <c r="L6" s="7" t="s">
        <v>24</v>
      </c>
      <c r="M6" s="44">
        <v>21</v>
      </c>
      <c r="N6" s="7"/>
      <c r="O6" s="7"/>
    </row>
    <row r="7" spans="1:18" ht="15" customHeight="1" x14ac:dyDescent="0.25">
      <c r="B7" s="10"/>
      <c r="J7" s="11" t="s">
        <v>25</v>
      </c>
      <c r="K7" s="7" t="s">
        <v>26</v>
      </c>
      <c r="L7" s="12" t="s">
        <v>27</v>
      </c>
      <c r="M7" s="44">
        <v>22</v>
      </c>
      <c r="N7" s="12"/>
      <c r="O7" s="7"/>
    </row>
    <row r="8" spans="1:18" ht="18" customHeight="1" x14ac:dyDescent="0.25">
      <c r="A8" s="82" t="s">
        <v>171</v>
      </c>
      <c r="B8" s="82"/>
      <c r="C8" s="82"/>
      <c r="D8" s="83"/>
      <c r="E8" s="83"/>
      <c r="F8" s="83"/>
      <c r="G8" s="83"/>
      <c r="H8" s="61" t="s">
        <v>172</v>
      </c>
      <c r="I8" s="61"/>
      <c r="J8" s="11"/>
      <c r="K8" s="7" t="s">
        <v>28</v>
      </c>
      <c r="L8" s="7" t="s">
        <v>29</v>
      </c>
      <c r="M8" s="44">
        <v>23</v>
      </c>
      <c r="N8" s="7"/>
      <c r="O8" s="7"/>
    </row>
    <row r="9" spans="1:18" ht="9" customHeight="1" x14ac:dyDescent="0.25">
      <c r="J9" s="11"/>
      <c r="K9" s="7" t="s">
        <v>30</v>
      </c>
      <c r="L9" s="7" t="s">
        <v>31</v>
      </c>
      <c r="M9" s="44">
        <v>24</v>
      </c>
    </row>
    <row r="10" spans="1:18" ht="18" customHeight="1" x14ac:dyDescent="0.25">
      <c r="A10" s="7" t="s">
        <v>151</v>
      </c>
      <c r="B10" s="89"/>
      <c r="C10" s="89"/>
      <c r="D10" s="89"/>
      <c r="E10" s="89"/>
      <c r="F10" s="89"/>
      <c r="G10" s="89"/>
      <c r="H10" s="7"/>
      <c r="I10" s="7"/>
      <c r="J10" s="11"/>
      <c r="K10" s="7" t="s">
        <v>33</v>
      </c>
      <c r="L10" s="7" t="s">
        <v>34</v>
      </c>
      <c r="M10" s="44">
        <v>29</v>
      </c>
      <c r="N10" s="7"/>
      <c r="O10" s="7"/>
    </row>
    <row r="11" spans="1:18" ht="9" customHeight="1" x14ac:dyDescent="0.25">
      <c r="J11" s="11"/>
      <c r="K11" s="7"/>
    </row>
    <row r="12" spans="1:18" ht="18" customHeight="1" x14ac:dyDescent="0.25">
      <c r="A12" s="7" t="s">
        <v>32</v>
      </c>
      <c r="B12" s="89"/>
      <c r="C12" s="89"/>
      <c r="D12" s="89"/>
      <c r="E12" s="89"/>
      <c r="F12" s="89"/>
      <c r="G12" s="89"/>
      <c r="H12" s="89"/>
      <c r="I12" s="89"/>
      <c r="J12" s="11"/>
      <c r="K12" s="7"/>
      <c r="N12" s="7"/>
      <c r="O12" s="7"/>
    </row>
    <row r="13" spans="1:18" ht="18" customHeight="1" x14ac:dyDescent="0.25">
      <c r="A13" s="7" t="s">
        <v>35</v>
      </c>
      <c r="B13" s="7"/>
      <c r="C13" s="7"/>
      <c r="D13" s="7"/>
      <c r="E13" s="7"/>
      <c r="F13" s="7"/>
      <c r="G13" s="7"/>
      <c r="H13" s="7"/>
      <c r="I13" s="7"/>
      <c r="J13" s="11"/>
    </row>
    <row r="14" spans="1:18" ht="18" customHeight="1" x14ac:dyDescent="0.25">
      <c r="A14" s="7"/>
      <c r="B14" s="7"/>
      <c r="C14" s="7"/>
      <c r="D14" s="7"/>
      <c r="E14" s="7"/>
      <c r="F14" s="7"/>
      <c r="G14" s="7"/>
      <c r="H14" s="7"/>
      <c r="I14" s="7"/>
      <c r="J14" s="11"/>
    </row>
    <row r="15" spans="1:18" ht="18" customHeight="1" x14ac:dyDescent="0.25">
      <c r="A15" s="14" t="s">
        <v>36</v>
      </c>
      <c r="B15" s="79"/>
      <c r="C15" s="79"/>
      <c r="D15" s="79"/>
      <c r="E15" s="79"/>
      <c r="F15" s="79"/>
      <c r="G15" s="7"/>
      <c r="H15" s="7"/>
      <c r="I15" s="7"/>
      <c r="J15" s="11"/>
    </row>
    <row r="16" spans="1:18" ht="9" customHeight="1" x14ac:dyDescent="0.25">
      <c r="J16" s="11"/>
    </row>
    <row r="17" spans="1:10" ht="18" customHeight="1" x14ac:dyDescent="0.25">
      <c r="A17" s="7" t="s">
        <v>38</v>
      </c>
      <c r="B17" s="79"/>
      <c r="C17" s="79"/>
      <c r="D17" s="91" t="s">
        <v>39</v>
      </c>
      <c r="E17" s="91"/>
      <c r="F17" s="47" t="str">
        <f>IF(B17="","",MID(B17,5,2)&amp;"."&amp;IF(MID(B17,3,2)&lt;"50",MID(B17,3,2)&amp;".",(MID(B17,3,2)-"50")&amp;".")&amp;IF(MID(B17,1,2)&lt;"40","20"&amp;MID(B17,1,2),"19"&amp;MID(B17,1,2)))</f>
        <v/>
      </c>
      <c r="G17" s="4" t="s">
        <v>40</v>
      </c>
      <c r="H17" s="79"/>
      <c r="I17" s="79"/>
      <c r="J17" s="11"/>
    </row>
    <row r="18" spans="1:10" ht="9" customHeight="1" x14ac:dyDescent="0.25">
      <c r="J18" s="11"/>
    </row>
    <row r="19" spans="1:10" ht="18" customHeight="1" x14ac:dyDescent="0.25">
      <c r="A19" s="59" t="s">
        <v>161</v>
      </c>
      <c r="B19" s="59"/>
      <c r="C19" s="59"/>
      <c r="D19" s="59"/>
      <c r="E19" s="59"/>
      <c r="F19" s="59"/>
      <c r="G19" s="59"/>
      <c r="H19" s="59"/>
      <c r="I19" s="59"/>
      <c r="J19" s="11"/>
    </row>
    <row r="20" spans="1:10" ht="18" customHeight="1" x14ac:dyDescent="0.25">
      <c r="A20" s="79"/>
      <c r="B20" s="79"/>
      <c r="C20" s="79"/>
      <c r="D20" s="79"/>
      <c r="E20" s="79"/>
      <c r="F20" s="79"/>
      <c r="G20" s="79"/>
      <c r="H20" s="79"/>
      <c r="I20" s="79"/>
      <c r="J20" s="11"/>
    </row>
    <row r="21" spans="1:10" ht="18" customHeight="1" x14ac:dyDescent="0.25">
      <c r="A21" s="7" t="s">
        <v>37</v>
      </c>
      <c r="B21" s="15"/>
      <c r="C21" s="15"/>
      <c r="D21" s="15"/>
      <c r="G21" s="16"/>
      <c r="H21" s="16"/>
      <c r="I21" s="16"/>
      <c r="J21" s="11"/>
    </row>
    <row r="22" spans="1:10" ht="18" customHeight="1" x14ac:dyDescent="0.25">
      <c r="A22" s="2"/>
      <c r="B22" s="15"/>
      <c r="C22" s="15"/>
      <c r="D22" s="15"/>
      <c r="G22" s="16"/>
      <c r="H22" s="16"/>
      <c r="I22" s="16"/>
      <c r="J22" s="17" t="s">
        <v>41</v>
      </c>
    </row>
    <row r="23" spans="1:10" ht="18" customHeight="1" x14ac:dyDescent="0.25">
      <c r="A23" s="56" t="s">
        <v>42</v>
      </c>
      <c r="B23" s="56"/>
      <c r="C23" s="56"/>
      <c r="D23" s="56"/>
      <c r="E23" s="56"/>
      <c r="F23" s="56"/>
      <c r="G23" s="56"/>
      <c r="H23" s="56"/>
      <c r="I23" s="56"/>
      <c r="J23" s="17" t="s">
        <v>43</v>
      </c>
    </row>
    <row r="24" spans="1:10" ht="18" customHeight="1" x14ac:dyDescent="0.25"/>
    <row r="25" spans="1:10" ht="18" customHeight="1" x14ac:dyDescent="0.25">
      <c r="A25" s="68" t="s">
        <v>44</v>
      </c>
      <c r="B25" s="68"/>
      <c r="C25" s="68"/>
      <c r="D25" s="68"/>
      <c r="E25" s="68"/>
      <c r="F25" s="68"/>
      <c r="G25" s="68"/>
      <c r="H25" s="68"/>
      <c r="I25" s="68"/>
    </row>
    <row r="26" spans="1:10" ht="18" customHeight="1" x14ac:dyDescent="0.25">
      <c r="A26" s="56" t="s">
        <v>162</v>
      </c>
      <c r="B26" s="56"/>
      <c r="C26" s="56"/>
      <c r="D26" s="56"/>
      <c r="E26" s="56"/>
      <c r="F26" s="8" t="s">
        <v>45</v>
      </c>
      <c r="G26" s="47"/>
      <c r="H26" s="8" t="s">
        <v>46</v>
      </c>
      <c r="I26" s="47"/>
      <c r="J26" s="19" t="str">
        <f>IF(I26&lt;G26,"POZOR DATUM !!","")</f>
        <v/>
      </c>
    </row>
    <row r="27" spans="1:10" ht="12.75" customHeight="1" x14ac:dyDescent="0.25"/>
    <row r="28" spans="1:10" ht="18" customHeight="1" x14ac:dyDescent="0.25">
      <c r="A28" s="84" t="s">
        <v>160</v>
      </c>
      <c r="B28" s="84"/>
      <c r="C28" s="85"/>
      <c r="D28" s="85"/>
      <c r="E28" s="85"/>
      <c r="F28" s="85"/>
      <c r="G28" s="85"/>
      <c r="H28" s="85"/>
      <c r="I28" s="85"/>
    </row>
    <row r="29" spans="1:10" ht="18" customHeight="1" x14ac:dyDescent="0.25">
      <c r="A29" s="72" t="s">
        <v>47</v>
      </c>
      <c r="B29" s="72"/>
    </row>
    <row r="30" spans="1:10" ht="12.75" customHeight="1" x14ac:dyDescent="0.25"/>
    <row r="31" spans="1:10" ht="18" customHeight="1" x14ac:dyDescent="0.25">
      <c r="A31" s="84" t="s">
        <v>173</v>
      </c>
      <c r="B31" s="84"/>
      <c r="C31" s="48" t="str">
        <f>IF(D31=L1,M1,IF(D31=L2,M2,IF(D31=L3,M3,IF(D31=L4,M4,IF(D31=L5,M5,IF(D31=L6,M6,IF(D31=L7,M7,IF(D31=L8,M8,IF(D31=L9,M9,IF(D31=L10,M10,""))))))))))</f>
        <v/>
      </c>
      <c r="D31" s="55"/>
      <c r="E31" s="32" t="s">
        <v>48</v>
      </c>
      <c r="F31" s="18"/>
      <c r="G31" s="8"/>
      <c r="J31" s="93"/>
    </row>
    <row r="32" spans="1:10" ht="12.75" customHeight="1" x14ac:dyDescent="0.25">
      <c r="J32" s="93"/>
    </row>
    <row r="33" spans="1:10" ht="33" customHeight="1" x14ac:dyDescent="0.25">
      <c r="A33" s="90" t="s">
        <v>279</v>
      </c>
      <c r="B33" s="90"/>
      <c r="C33" s="86"/>
      <c r="D33" s="86"/>
      <c r="E33" s="86"/>
      <c r="F33" s="86"/>
      <c r="G33" s="86"/>
      <c r="H33" s="86"/>
      <c r="I33" s="86"/>
      <c r="J33" s="93"/>
    </row>
    <row r="34" spans="1:10" ht="12.75" customHeight="1" x14ac:dyDescent="0.25">
      <c r="A34" s="20"/>
      <c r="B34" s="20"/>
      <c r="J34" s="30"/>
    </row>
    <row r="35" spans="1:10" ht="18" customHeight="1" x14ac:dyDescent="0.25">
      <c r="A35" s="82" t="s">
        <v>163</v>
      </c>
      <c r="B35" s="82"/>
      <c r="C35" s="83"/>
      <c r="D35" s="83"/>
      <c r="E35" s="83"/>
      <c r="F35" s="83"/>
      <c r="G35" s="83"/>
      <c r="H35" s="2"/>
      <c r="I35" s="2"/>
      <c r="J35" s="9"/>
    </row>
    <row r="36" spans="1:10" ht="12.75" customHeight="1" x14ac:dyDescent="0.25">
      <c r="A36" s="13"/>
      <c r="B36" s="13"/>
      <c r="C36" s="2"/>
      <c r="G36" s="2"/>
      <c r="H36" s="2"/>
      <c r="I36" s="2"/>
      <c r="J36" s="9"/>
    </row>
    <row r="37" spans="1:10" ht="18" customHeight="1" x14ac:dyDescent="0.25">
      <c r="A37" s="3" t="s">
        <v>164</v>
      </c>
      <c r="C37" s="78"/>
      <c r="D37" s="79"/>
      <c r="F37" s="2"/>
      <c r="J37" s="31"/>
    </row>
    <row r="38" spans="1:10" ht="12.75" customHeight="1" x14ac:dyDescent="0.25">
      <c r="F38" s="2"/>
      <c r="J38" s="31"/>
    </row>
    <row r="39" spans="1:10" ht="18" customHeight="1" x14ac:dyDescent="0.25">
      <c r="A39" s="3" t="s">
        <v>165</v>
      </c>
      <c r="F39" s="2"/>
      <c r="J39" s="31"/>
    </row>
    <row r="40" spans="1:10" ht="12.75" customHeight="1" x14ac:dyDescent="0.25">
      <c r="F40" s="2"/>
      <c r="J40" s="31"/>
    </row>
    <row r="41" spans="1:10" ht="18" customHeight="1" x14ac:dyDescent="0.25">
      <c r="A41" s="56" t="s">
        <v>166</v>
      </c>
      <c r="B41" s="56"/>
      <c r="C41" s="56"/>
      <c r="D41" s="56"/>
      <c r="E41" s="56"/>
      <c r="F41" s="56"/>
      <c r="G41" s="56"/>
      <c r="H41" s="56"/>
      <c r="I41" s="56"/>
    </row>
    <row r="42" spans="1:10" ht="18" customHeight="1" x14ac:dyDescent="0.25">
      <c r="B42" s="69" t="s">
        <v>49</v>
      </c>
      <c r="C42" s="69"/>
      <c r="D42" s="69"/>
      <c r="E42" s="80"/>
      <c r="F42" s="80"/>
      <c r="G42" s="80"/>
      <c r="H42" s="80"/>
      <c r="I42" s="80"/>
    </row>
    <row r="43" spans="1:10" ht="18" customHeight="1" x14ac:dyDescent="0.25">
      <c r="B43" s="69"/>
      <c r="C43" s="69"/>
      <c r="D43" s="69"/>
      <c r="E43" s="69" t="s">
        <v>50</v>
      </c>
      <c r="F43" s="69"/>
      <c r="G43" s="69"/>
      <c r="H43" s="46"/>
    </row>
    <row r="44" spans="1:10" ht="18" customHeight="1" x14ac:dyDescent="0.25">
      <c r="B44" s="69" t="s">
        <v>51</v>
      </c>
      <c r="C44" s="69"/>
      <c r="D44" s="69"/>
      <c r="E44" s="69"/>
      <c r="F44" s="3" t="s">
        <v>52</v>
      </c>
      <c r="G44" s="81"/>
      <c r="H44" s="81"/>
      <c r="I44" s="81"/>
    </row>
    <row r="45" spans="1:10" ht="18" customHeight="1" x14ac:dyDescent="0.25">
      <c r="F45" s="3" t="s">
        <v>53</v>
      </c>
      <c r="G45" s="75"/>
      <c r="H45" s="75"/>
      <c r="I45" s="75"/>
      <c r="J45" s="34"/>
    </row>
    <row r="46" spans="1:10" ht="18" customHeight="1" x14ac:dyDescent="0.25">
      <c r="D46" s="69" t="s">
        <v>54</v>
      </c>
      <c r="E46" s="69"/>
      <c r="F46" s="3" t="s">
        <v>55</v>
      </c>
      <c r="G46" s="76"/>
      <c r="H46" s="76"/>
      <c r="I46" s="76"/>
    </row>
    <row r="47" spans="1:10" ht="18" customHeight="1" x14ac:dyDescent="0.25">
      <c r="F47" s="3" t="s">
        <v>53</v>
      </c>
      <c r="G47" s="77"/>
      <c r="H47" s="77"/>
      <c r="I47" s="77"/>
    </row>
    <row r="48" spans="1:10" ht="18" customHeight="1" x14ac:dyDescent="0.25">
      <c r="B48" s="69" t="s">
        <v>56</v>
      </c>
      <c r="C48" s="69"/>
      <c r="D48" s="69"/>
      <c r="E48" s="69"/>
      <c r="H48" s="46"/>
      <c r="J48" s="24" t="s">
        <v>25</v>
      </c>
    </row>
    <row r="49" spans="1:10" ht="12.75" customHeight="1" x14ac:dyDescent="0.25">
      <c r="B49" s="21"/>
      <c r="C49" s="21"/>
      <c r="D49" s="21"/>
      <c r="E49" s="21"/>
      <c r="J49" s="73" t="s">
        <v>177</v>
      </c>
    </row>
    <row r="50" spans="1:10" ht="18" customHeight="1" x14ac:dyDescent="0.25">
      <c r="A50" s="69" t="s">
        <v>176</v>
      </c>
      <c r="B50" s="69"/>
      <c r="C50" s="69"/>
      <c r="D50" s="81"/>
      <c r="E50" s="81"/>
      <c r="F50" s="81"/>
      <c r="G50" s="81"/>
      <c r="H50" s="81"/>
      <c r="I50" s="33" t="s">
        <v>48</v>
      </c>
      <c r="J50" s="73"/>
    </row>
    <row r="51" spans="1:10" ht="12.75" customHeight="1" x14ac:dyDescent="0.25">
      <c r="A51" s="21"/>
      <c r="B51" s="21"/>
      <c r="C51" s="21"/>
      <c r="D51" s="8"/>
      <c r="E51" s="8"/>
      <c r="F51" s="8"/>
      <c r="G51" s="8"/>
      <c r="H51" s="8"/>
      <c r="I51" s="33"/>
      <c r="J51" s="73"/>
    </row>
    <row r="52" spans="1:10" ht="15" customHeight="1" x14ac:dyDescent="0.25">
      <c r="A52" s="68" t="s">
        <v>57</v>
      </c>
      <c r="B52" s="68"/>
      <c r="C52" s="68"/>
      <c r="D52" s="68"/>
      <c r="E52" s="68"/>
      <c r="F52" s="68"/>
      <c r="G52" s="68"/>
      <c r="H52" s="68"/>
      <c r="I52" s="68"/>
      <c r="J52" s="73"/>
    </row>
    <row r="53" spans="1:10" ht="15" customHeight="1" x14ac:dyDescent="0.25">
      <c r="A53" s="69" t="s">
        <v>58</v>
      </c>
      <c r="B53" s="69"/>
      <c r="J53" s="73"/>
    </row>
    <row r="54" spans="1:10" ht="12.75" customHeight="1" x14ac:dyDescent="0.25">
      <c r="A54" s="21"/>
      <c r="B54" s="21"/>
      <c r="J54" s="73"/>
    </row>
    <row r="55" spans="1:10" ht="15" customHeight="1" x14ac:dyDescent="0.25">
      <c r="A55" s="56" t="s">
        <v>167</v>
      </c>
      <c r="B55" s="56"/>
      <c r="C55" s="56"/>
      <c r="D55" s="56"/>
      <c r="E55" s="56"/>
      <c r="F55" s="56"/>
      <c r="G55" s="56"/>
      <c r="H55" s="56"/>
      <c r="I55" s="56"/>
      <c r="J55" s="73"/>
    </row>
    <row r="56" spans="1:10" ht="12.75" customHeight="1" x14ac:dyDescent="0.25">
      <c r="A56" s="2"/>
    </row>
    <row r="57" spans="1:10" ht="15" customHeight="1" x14ac:dyDescent="0.25">
      <c r="A57" s="56" t="s">
        <v>168</v>
      </c>
      <c r="B57" s="56"/>
      <c r="C57" s="56"/>
      <c r="D57" s="56"/>
      <c r="E57" s="56"/>
      <c r="F57" s="56"/>
      <c r="G57" s="56"/>
      <c r="H57" s="56"/>
      <c r="I57" s="56"/>
    </row>
    <row r="58" spans="1:10" ht="12.75" customHeight="1" x14ac:dyDescent="0.25">
      <c r="J58" s="27" t="s">
        <v>25</v>
      </c>
    </row>
    <row r="59" spans="1:10" ht="15" customHeight="1" x14ac:dyDescent="0.25">
      <c r="A59" s="56" t="s">
        <v>264</v>
      </c>
      <c r="B59" s="56"/>
      <c r="C59" s="56"/>
      <c r="D59" s="56"/>
      <c r="E59" s="56"/>
      <c r="F59" s="56"/>
      <c r="G59" s="56"/>
      <c r="H59" s="56"/>
      <c r="I59" s="56"/>
      <c r="J59" s="74" t="s">
        <v>59</v>
      </c>
    </row>
    <row r="60" spans="1:10" ht="15" customHeight="1" x14ac:dyDescent="0.25">
      <c r="A60" s="67" t="s">
        <v>263</v>
      </c>
      <c r="B60" s="67"/>
      <c r="C60" s="67"/>
      <c r="D60" s="67"/>
      <c r="E60" s="67"/>
      <c r="F60" s="67"/>
      <c r="G60" s="67"/>
      <c r="H60" s="67"/>
      <c r="I60" s="67"/>
      <c r="J60" s="74"/>
    </row>
    <row r="61" spans="1:10" ht="15" customHeight="1" x14ac:dyDescent="0.25">
      <c r="A61" s="67" t="s">
        <v>60</v>
      </c>
      <c r="B61" s="67"/>
      <c r="C61" s="67"/>
      <c r="D61" s="67"/>
      <c r="E61" s="67"/>
      <c r="F61" s="67"/>
      <c r="G61" s="67"/>
      <c r="H61" s="67"/>
      <c r="I61" s="50"/>
      <c r="J61" s="74"/>
    </row>
    <row r="62" spans="1:10" ht="12.75" customHeight="1" x14ac:dyDescent="0.25">
      <c r="D62" s="21"/>
      <c r="E62" s="21"/>
      <c r="F62" s="21"/>
      <c r="G62" s="21"/>
      <c r="J62" s="74"/>
    </row>
    <row r="63" spans="1:10" ht="15" customHeight="1" x14ac:dyDescent="0.25">
      <c r="A63" s="68" t="s">
        <v>61</v>
      </c>
      <c r="B63" s="68"/>
      <c r="C63" s="68"/>
      <c r="D63" s="68"/>
      <c r="E63" s="68"/>
      <c r="F63" s="68"/>
      <c r="G63" s="68"/>
      <c r="H63" s="68"/>
      <c r="I63" s="68"/>
      <c r="J63" s="28"/>
    </row>
    <row r="64" spans="1:10" ht="15" customHeight="1" x14ac:dyDescent="0.25">
      <c r="A64" s="69" t="s">
        <v>62</v>
      </c>
      <c r="B64" s="69"/>
    </row>
    <row r="65" spans="1:10" ht="12.75" customHeight="1" x14ac:dyDescent="0.25">
      <c r="A65" s="21"/>
      <c r="B65" s="21"/>
    </row>
    <row r="66" spans="1:10" ht="15" customHeight="1" x14ac:dyDescent="0.25">
      <c r="A66" s="56" t="s">
        <v>252</v>
      </c>
      <c r="B66" s="56"/>
      <c r="C66" s="56"/>
      <c r="D66" s="56"/>
      <c r="E66" s="56"/>
      <c r="F66" s="56"/>
      <c r="G66" s="56"/>
      <c r="H66" s="56"/>
      <c r="I66" s="56"/>
    </row>
    <row r="67" spans="1:10" ht="15" customHeight="1" x14ac:dyDescent="0.25">
      <c r="A67" s="67" t="s">
        <v>251</v>
      </c>
      <c r="B67" s="67"/>
      <c r="C67" s="67"/>
      <c r="D67" s="67"/>
      <c r="E67" s="67"/>
      <c r="F67" s="67"/>
      <c r="G67" s="67"/>
      <c r="H67" s="67"/>
      <c r="I67" s="67"/>
    </row>
    <row r="68" spans="1:10" ht="12.75" customHeight="1" x14ac:dyDescent="0.25"/>
    <row r="69" spans="1:10" ht="15" customHeight="1" x14ac:dyDescent="0.25">
      <c r="A69" s="56" t="s">
        <v>179</v>
      </c>
      <c r="B69" s="56"/>
      <c r="C69" s="56"/>
      <c r="D69" s="56"/>
      <c r="E69" s="56"/>
      <c r="F69" s="56"/>
      <c r="G69" s="56"/>
      <c r="H69" s="56"/>
      <c r="I69" s="56"/>
    </row>
    <row r="70" spans="1:10" ht="15" customHeight="1" x14ac:dyDescent="0.25">
      <c r="A70" s="67" t="s">
        <v>178</v>
      </c>
      <c r="B70" s="67"/>
      <c r="C70" s="67"/>
      <c r="D70" s="67"/>
      <c r="E70" s="67"/>
      <c r="F70" s="67"/>
      <c r="G70" s="67"/>
      <c r="H70" s="67"/>
      <c r="I70" s="67"/>
    </row>
    <row r="71" spans="1:10" ht="12.75" customHeight="1" x14ac:dyDescent="0.25">
      <c r="A71" s="21"/>
      <c r="B71" s="21"/>
      <c r="C71" s="21"/>
      <c r="D71" s="21"/>
      <c r="E71" s="21"/>
      <c r="F71" s="21"/>
      <c r="G71" s="21"/>
      <c r="H71" s="21"/>
      <c r="I71" s="21"/>
    </row>
    <row r="72" spans="1:10" ht="15" customHeight="1" x14ac:dyDescent="0.25">
      <c r="A72" s="69" t="s">
        <v>254</v>
      </c>
      <c r="B72" s="69"/>
      <c r="C72" s="69"/>
      <c r="D72" s="69"/>
      <c r="E72" s="69"/>
      <c r="F72" s="69"/>
      <c r="G72" s="69"/>
      <c r="H72" s="69"/>
      <c r="I72" s="69"/>
    </row>
    <row r="73" spans="1:10" ht="15" customHeight="1" x14ac:dyDescent="0.25">
      <c r="A73" s="67" t="s">
        <v>253</v>
      </c>
      <c r="B73" s="67"/>
      <c r="C73" s="67"/>
      <c r="D73" s="67"/>
      <c r="E73" s="67"/>
      <c r="F73" s="67"/>
      <c r="G73" s="67"/>
      <c r="H73" s="67"/>
      <c r="I73" s="67"/>
    </row>
    <row r="74" spans="1:10" ht="12.75" customHeight="1" x14ac:dyDescent="0.25">
      <c r="A74" s="21"/>
      <c r="B74" s="21"/>
      <c r="C74" s="21"/>
      <c r="D74" s="21"/>
      <c r="E74" s="21"/>
      <c r="F74" s="21"/>
      <c r="G74" s="21"/>
      <c r="H74" s="21"/>
      <c r="I74" s="21"/>
    </row>
    <row r="75" spans="1:10" ht="15" customHeight="1" x14ac:dyDescent="0.25">
      <c r="A75" s="59" t="s">
        <v>256</v>
      </c>
      <c r="B75" s="59"/>
      <c r="C75" s="59"/>
      <c r="D75" s="59"/>
      <c r="E75" s="59"/>
      <c r="F75" s="59"/>
      <c r="G75" s="59"/>
      <c r="H75" s="59"/>
      <c r="I75" s="59"/>
    </row>
    <row r="76" spans="1:10" ht="29.25" customHeight="1" x14ac:dyDescent="0.25">
      <c r="A76" s="63" t="s">
        <v>255</v>
      </c>
      <c r="B76" s="63"/>
      <c r="C76" s="63"/>
      <c r="D76" s="63"/>
      <c r="E76" s="63"/>
      <c r="F76" s="63"/>
      <c r="G76" s="63"/>
      <c r="H76" s="63"/>
      <c r="I76" s="63"/>
    </row>
    <row r="77" spans="1:10" ht="12.75" customHeight="1" x14ac:dyDescent="0.25">
      <c r="A77" s="21"/>
      <c r="B77" s="7"/>
      <c r="J77" s="27" t="s">
        <v>155</v>
      </c>
    </row>
    <row r="78" spans="1:10" ht="30.75" customHeight="1" x14ac:dyDescent="0.25">
      <c r="A78" s="36" t="s">
        <v>169</v>
      </c>
      <c r="B78" s="79"/>
      <c r="C78" s="79"/>
      <c r="D78" s="79"/>
      <c r="E78" s="79"/>
      <c r="F78" s="79"/>
      <c r="G78" s="79"/>
      <c r="H78" s="79"/>
      <c r="I78" s="79"/>
      <c r="J78" s="74" t="s">
        <v>156</v>
      </c>
    </row>
    <row r="79" spans="1:10" ht="12.75" customHeight="1" x14ac:dyDescent="0.25">
      <c r="J79" s="74"/>
    </row>
    <row r="80" spans="1:10" ht="15" customHeight="1" x14ac:dyDescent="0.25">
      <c r="A80" s="56" t="s">
        <v>170</v>
      </c>
      <c r="B80" s="56"/>
      <c r="C80" s="56"/>
      <c r="D80" s="56"/>
      <c r="E80" s="56"/>
      <c r="F80" s="56"/>
      <c r="G80" s="56"/>
      <c r="H80" s="56"/>
      <c r="I80" s="56"/>
      <c r="J80" s="74"/>
    </row>
    <row r="81" spans="1:13" ht="30" customHeight="1" x14ac:dyDescent="0.25">
      <c r="A81" s="71" t="s">
        <v>180</v>
      </c>
      <c r="B81" s="71"/>
      <c r="C81" s="71"/>
      <c r="D81" s="71"/>
      <c r="E81" s="71"/>
      <c r="F81" s="71"/>
      <c r="G81" s="71"/>
      <c r="H81" s="71"/>
      <c r="I81" s="71"/>
      <c r="J81" s="74"/>
    </row>
    <row r="82" spans="1:13" ht="12.75" customHeight="1" x14ac:dyDescent="0.25">
      <c r="J82" s="74"/>
    </row>
    <row r="83" spans="1:13" ht="15" customHeight="1" x14ac:dyDescent="0.25">
      <c r="A83" s="72" t="s">
        <v>63</v>
      </c>
      <c r="B83" s="72"/>
      <c r="C83" s="72"/>
      <c r="D83" s="72"/>
      <c r="E83" s="72"/>
      <c r="F83" s="72"/>
      <c r="G83" s="72"/>
      <c r="H83" s="72"/>
      <c r="I83" s="72"/>
      <c r="J83" s="74"/>
    </row>
    <row r="84" spans="1:13" s="7" customFormat="1" ht="30.75" customHeight="1" x14ac:dyDescent="0.2">
      <c r="A84" s="62" t="s">
        <v>181</v>
      </c>
      <c r="B84" s="62"/>
      <c r="C84" s="62"/>
      <c r="D84" s="62"/>
      <c r="E84" s="62"/>
      <c r="F84" s="62"/>
      <c r="G84" s="62"/>
      <c r="H84" s="62"/>
      <c r="I84" s="62"/>
      <c r="J84" s="74"/>
      <c r="M84" s="44"/>
    </row>
    <row r="85" spans="1:13" s="7" customFormat="1" ht="12.75" customHeight="1" x14ac:dyDescent="0.2">
      <c r="A85" s="59"/>
      <c r="B85" s="59"/>
      <c r="C85" s="59"/>
      <c r="D85" s="59"/>
      <c r="E85" s="59"/>
      <c r="F85" s="59"/>
      <c r="G85" s="59"/>
      <c r="H85" s="59"/>
      <c r="I85" s="59"/>
      <c r="J85" s="74"/>
      <c r="M85" s="44"/>
    </row>
    <row r="86" spans="1:13" s="7" customFormat="1" ht="30.75" customHeight="1" x14ac:dyDescent="0.2">
      <c r="A86" s="62" t="s">
        <v>182</v>
      </c>
      <c r="B86" s="62"/>
      <c r="C86" s="62"/>
      <c r="D86" s="62"/>
      <c r="E86" s="62"/>
      <c r="F86" s="62"/>
      <c r="G86" s="62"/>
      <c r="H86" s="62"/>
      <c r="I86" s="62"/>
      <c r="M86" s="44"/>
    </row>
    <row r="87" spans="1:13" s="7" customFormat="1" ht="12.75" customHeight="1" x14ac:dyDescent="0.2">
      <c r="A87" s="59"/>
      <c r="B87" s="59"/>
      <c r="C87" s="59"/>
      <c r="D87" s="59"/>
      <c r="E87" s="59"/>
      <c r="F87" s="59"/>
      <c r="G87" s="59"/>
      <c r="H87" s="59"/>
      <c r="I87" s="59"/>
      <c r="M87" s="44"/>
    </row>
    <row r="88" spans="1:13" s="7" customFormat="1" ht="15" customHeight="1" x14ac:dyDescent="0.2">
      <c r="A88" s="59" t="s">
        <v>250</v>
      </c>
      <c r="B88" s="59"/>
      <c r="C88" s="59"/>
      <c r="D88" s="59"/>
      <c r="E88" s="59"/>
      <c r="F88" s="59"/>
      <c r="G88" s="59"/>
      <c r="H88" s="59"/>
      <c r="I88" s="59"/>
      <c r="M88" s="44"/>
    </row>
    <row r="89" spans="1:13" s="7" customFormat="1" ht="51" customHeight="1" x14ac:dyDescent="0.25">
      <c r="A89" s="87" t="s">
        <v>183</v>
      </c>
      <c r="B89" s="87"/>
      <c r="C89" s="87"/>
      <c r="D89" s="87"/>
      <c r="E89" s="87"/>
      <c r="F89" s="87"/>
      <c r="G89" s="87"/>
      <c r="H89" s="87"/>
      <c r="I89" s="87"/>
      <c r="M89" s="44"/>
    </row>
    <row r="90" spans="1:13" s="7" customFormat="1" ht="12.75" customHeight="1" x14ac:dyDescent="0.2">
      <c r="B90" s="12"/>
      <c r="C90" s="12"/>
      <c r="D90" s="12"/>
      <c r="E90" s="12"/>
      <c r="F90" s="12"/>
      <c r="G90" s="12"/>
      <c r="H90" s="12"/>
      <c r="I90" s="12"/>
      <c r="M90" s="44"/>
    </row>
    <row r="91" spans="1:13" s="7" customFormat="1" ht="15" customHeight="1" x14ac:dyDescent="0.2">
      <c r="A91" s="59" t="s">
        <v>64</v>
      </c>
      <c r="B91" s="59"/>
      <c r="C91" s="59"/>
      <c r="D91" s="59"/>
      <c r="E91" s="59"/>
      <c r="F91" s="59"/>
      <c r="G91" s="59"/>
      <c r="H91" s="59"/>
      <c r="I91" s="59"/>
      <c r="M91" s="44"/>
    </row>
    <row r="92" spans="1:13" s="7" customFormat="1" ht="12.75" customHeight="1" x14ac:dyDescent="0.2">
      <c r="A92" s="12"/>
      <c r="B92" s="12"/>
      <c r="C92" s="12"/>
      <c r="D92" s="12"/>
      <c r="E92" s="12"/>
      <c r="F92" s="12"/>
      <c r="G92" s="12"/>
      <c r="H92" s="12"/>
      <c r="I92" s="12"/>
      <c r="M92" s="44"/>
    </row>
    <row r="93" spans="1:13" s="7" customFormat="1" ht="15" customHeight="1" x14ac:dyDescent="0.2">
      <c r="A93" s="59" t="s">
        <v>65</v>
      </c>
      <c r="B93" s="59"/>
      <c r="C93" s="59"/>
      <c r="D93" s="59"/>
      <c r="E93" s="59"/>
      <c r="F93" s="59"/>
      <c r="G93" s="59"/>
      <c r="H93" s="59"/>
      <c r="I93" s="59"/>
      <c r="M93" s="44"/>
    </row>
    <row r="94" spans="1:13" s="7" customFormat="1" ht="46.5" customHeight="1" x14ac:dyDescent="0.2">
      <c r="A94" s="63" t="s">
        <v>185</v>
      </c>
      <c r="B94" s="63"/>
      <c r="C94" s="63"/>
      <c r="D94" s="63"/>
      <c r="E94" s="63"/>
      <c r="F94" s="63"/>
      <c r="G94" s="63"/>
      <c r="H94" s="63"/>
      <c r="I94" s="63"/>
      <c r="M94" s="44"/>
    </row>
    <row r="95" spans="1:13" s="7" customFormat="1" ht="12.75" customHeight="1" x14ac:dyDescent="0.2">
      <c r="A95" s="12"/>
      <c r="B95" s="12"/>
      <c r="C95" s="12"/>
      <c r="D95" s="12"/>
      <c r="E95" s="12"/>
      <c r="F95" s="12"/>
      <c r="G95" s="12"/>
      <c r="H95" s="12"/>
      <c r="I95" s="12"/>
      <c r="M95" s="44"/>
    </row>
    <row r="96" spans="1:13" s="7" customFormat="1" ht="15" customHeight="1" x14ac:dyDescent="0.2">
      <c r="A96" s="59" t="s">
        <v>258</v>
      </c>
      <c r="B96" s="59"/>
      <c r="C96" s="59"/>
      <c r="D96" s="59"/>
      <c r="E96" s="59"/>
      <c r="F96" s="59"/>
      <c r="G96" s="59"/>
      <c r="H96" s="59"/>
      <c r="I96" s="59"/>
      <c r="M96" s="44"/>
    </row>
    <row r="97" spans="1:13" s="7" customFormat="1" ht="15" customHeight="1" x14ac:dyDescent="0.2">
      <c r="A97" s="70" t="s">
        <v>257</v>
      </c>
      <c r="B97" s="70"/>
      <c r="C97" s="70"/>
      <c r="D97" s="70"/>
      <c r="E97" s="70"/>
      <c r="F97" s="70"/>
      <c r="G97" s="70"/>
      <c r="H97" s="70"/>
      <c r="I97" s="70"/>
      <c r="M97" s="44"/>
    </row>
    <row r="98" spans="1:13" ht="12.75" customHeight="1" x14ac:dyDescent="0.25">
      <c r="A98" s="7"/>
      <c r="B98" s="7"/>
      <c r="C98" s="7"/>
      <c r="D98" s="7"/>
      <c r="E98" s="7"/>
      <c r="F98" s="7"/>
      <c r="G98" s="7"/>
      <c r="H98" s="7"/>
      <c r="I98" s="7"/>
    </row>
    <row r="99" spans="1:13" ht="15" customHeight="1" x14ac:dyDescent="0.25">
      <c r="A99" s="59" t="s">
        <v>260</v>
      </c>
      <c r="B99" s="59"/>
      <c r="C99" s="59"/>
      <c r="D99" s="59"/>
      <c r="E99" s="59"/>
      <c r="F99" s="59"/>
      <c r="G99" s="59"/>
      <c r="H99" s="59"/>
      <c r="I99" s="59"/>
    </row>
    <row r="100" spans="1:13" ht="48" customHeight="1" x14ac:dyDescent="0.25">
      <c r="A100" s="63" t="s">
        <v>259</v>
      </c>
      <c r="B100" s="63"/>
      <c r="C100" s="63"/>
      <c r="D100" s="63"/>
      <c r="E100" s="63"/>
      <c r="F100" s="63"/>
      <c r="G100" s="63"/>
      <c r="H100" s="63"/>
      <c r="I100" s="63"/>
    </row>
    <row r="101" spans="1:13" ht="15" customHeight="1" x14ac:dyDescent="0.25">
      <c r="A101" s="64" t="s">
        <v>186</v>
      </c>
      <c r="B101" s="64"/>
      <c r="C101" s="64"/>
      <c r="D101" s="64"/>
      <c r="E101" s="64"/>
      <c r="F101" s="64"/>
      <c r="G101" s="64"/>
      <c r="H101" s="64"/>
      <c r="I101" s="64"/>
    </row>
    <row r="102" spans="1:13" ht="30" customHeight="1" x14ac:dyDescent="0.25">
      <c r="A102" s="66" t="s">
        <v>187</v>
      </c>
      <c r="B102" s="66"/>
      <c r="C102" s="66"/>
      <c r="D102" s="66"/>
      <c r="E102" s="66"/>
      <c r="F102" s="66"/>
      <c r="G102" s="66"/>
      <c r="H102" s="66"/>
      <c r="I102" s="66"/>
    </row>
    <row r="103" spans="1:13" ht="15" customHeight="1" x14ac:dyDescent="0.25">
      <c r="A103" s="64" t="s">
        <v>262</v>
      </c>
      <c r="B103" s="64"/>
      <c r="C103" s="64"/>
      <c r="D103" s="64"/>
      <c r="E103" s="64"/>
      <c r="F103" s="64"/>
      <c r="G103" s="64"/>
      <c r="H103" s="64"/>
      <c r="I103" s="64"/>
    </row>
    <row r="104" spans="1:13" ht="15" customHeight="1" x14ac:dyDescent="0.25">
      <c r="A104" s="65" t="s">
        <v>261</v>
      </c>
      <c r="B104" s="65"/>
      <c r="C104" s="65"/>
      <c r="D104" s="65"/>
      <c r="E104" s="65"/>
      <c r="F104" s="65"/>
      <c r="G104" s="65"/>
      <c r="H104" s="65"/>
      <c r="I104" s="65"/>
    </row>
    <row r="105" spans="1:13" ht="15" customHeight="1" x14ac:dyDescent="0.25">
      <c r="A105" s="64" t="s">
        <v>188</v>
      </c>
      <c r="B105" s="64"/>
      <c r="C105" s="64"/>
      <c r="D105" s="64"/>
      <c r="E105" s="64"/>
      <c r="F105" s="64"/>
      <c r="G105" s="64"/>
      <c r="H105" s="64"/>
      <c r="I105" s="64"/>
    </row>
    <row r="106" spans="1:13" ht="15" customHeight="1" x14ac:dyDescent="0.25">
      <c r="A106" s="64" t="s">
        <v>189</v>
      </c>
      <c r="B106" s="64"/>
      <c r="C106" s="64"/>
      <c r="D106" s="64"/>
      <c r="E106" s="64"/>
      <c r="F106" s="64"/>
      <c r="G106" s="64"/>
      <c r="H106" s="64"/>
      <c r="I106" s="64"/>
    </row>
    <row r="107" spans="1:13" ht="45" customHeight="1" x14ac:dyDescent="0.25">
      <c r="A107" s="66" t="s">
        <v>190</v>
      </c>
      <c r="B107" s="66"/>
      <c r="C107" s="66"/>
      <c r="D107" s="66"/>
      <c r="E107" s="66"/>
      <c r="F107" s="66"/>
      <c r="G107" s="66"/>
      <c r="H107" s="66"/>
      <c r="I107" s="66"/>
    </row>
    <row r="108" spans="1:13" ht="12.75" customHeight="1" x14ac:dyDescent="0.25">
      <c r="A108" s="7"/>
      <c r="B108" s="7"/>
      <c r="C108" s="7"/>
      <c r="D108" s="7"/>
      <c r="E108" s="7"/>
      <c r="F108" s="7"/>
      <c r="G108" s="7"/>
      <c r="H108" s="7"/>
      <c r="I108" s="7"/>
    </row>
    <row r="109" spans="1:13" ht="30.75" customHeight="1" x14ac:dyDescent="0.25">
      <c r="A109" s="63" t="s">
        <v>191</v>
      </c>
      <c r="B109" s="63"/>
      <c r="C109" s="63"/>
      <c r="D109" s="63"/>
      <c r="E109" s="63"/>
      <c r="F109" s="63"/>
      <c r="G109" s="63"/>
      <c r="H109" s="63"/>
      <c r="I109" s="63"/>
    </row>
    <row r="110" spans="1:13" ht="12.75" customHeight="1" x14ac:dyDescent="0.25">
      <c r="A110" s="7"/>
      <c r="B110" s="7"/>
      <c r="C110" s="7"/>
      <c r="D110" s="7"/>
      <c r="E110" s="7"/>
      <c r="F110" s="7"/>
      <c r="G110" s="7"/>
      <c r="H110" s="7"/>
      <c r="I110" s="7"/>
    </row>
    <row r="111" spans="1:13" ht="15" customHeight="1" x14ac:dyDescent="0.25">
      <c r="A111" s="59" t="s">
        <v>66</v>
      </c>
      <c r="B111" s="59"/>
      <c r="C111" s="59"/>
      <c r="D111" s="59"/>
      <c r="E111" s="59"/>
      <c r="F111" s="59"/>
      <c r="G111" s="59"/>
      <c r="H111" s="59"/>
      <c r="I111" s="59"/>
    </row>
    <row r="112" spans="1:13" ht="105" customHeight="1" x14ac:dyDescent="0.25">
      <c r="A112" s="63" t="s">
        <v>192</v>
      </c>
      <c r="B112" s="63"/>
      <c r="C112" s="63"/>
      <c r="D112" s="63"/>
      <c r="E112" s="63"/>
      <c r="F112" s="63"/>
      <c r="G112" s="63"/>
      <c r="H112" s="63"/>
      <c r="I112" s="63"/>
    </row>
    <row r="113" spans="1:13" ht="12.75" customHeight="1" x14ac:dyDescent="0.25">
      <c r="A113" s="12"/>
      <c r="B113" s="12"/>
      <c r="C113" s="12"/>
      <c r="D113" s="12"/>
      <c r="E113" s="12"/>
      <c r="F113" s="12"/>
      <c r="G113" s="12"/>
      <c r="H113" s="12"/>
      <c r="I113" s="12"/>
    </row>
    <row r="114" spans="1:13" ht="45.75" customHeight="1" x14ac:dyDescent="0.25">
      <c r="A114" s="62" t="s">
        <v>193</v>
      </c>
      <c r="B114" s="62"/>
      <c r="C114" s="62"/>
      <c r="D114" s="62"/>
      <c r="E114" s="62"/>
      <c r="F114" s="62"/>
      <c r="G114" s="62"/>
      <c r="H114" s="62"/>
      <c r="I114" s="62"/>
    </row>
    <row r="115" spans="1:13" ht="12.75" customHeight="1" x14ac:dyDescent="0.25">
      <c r="A115" s="12"/>
      <c r="B115" s="12"/>
      <c r="C115" s="12"/>
      <c r="D115" s="12"/>
      <c r="E115" s="12"/>
      <c r="F115" s="12"/>
      <c r="G115" s="12"/>
      <c r="H115" s="12"/>
      <c r="I115" s="12"/>
    </row>
    <row r="116" spans="1:13" ht="30" customHeight="1" x14ac:dyDescent="0.25">
      <c r="A116" s="62" t="s">
        <v>194</v>
      </c>
      <c r="B116" s="62"/>
      <c r="C116" s="62"/>
      <c r="D116" s="62"/>
      <c r="E116" s="62"/>
      <c r="F116" s="62"/>
      <c r="G116" s="62"/>
      <c r="H116" s="62"/>
      <c r="I116" s="62"/>
    </row>
    <row r="117" spans="1:13" ht="12.75" customHeight="1" x14ac:dyDescent="0.25">
      <c r="A117" s="12"/>
      <c r="B117" s="12"/>
      <c r="C117" s="12"/>
      <c r="D117" s="12"/>
      <c r="E117" s="12"/>
      <c r="F117" s="12"/>
      <c r="G117" s="12"/>
      <c r="H117" s="12"/>
      <c r="I117" s="12"/>
    </row>
    <row r="118" spans="1:13" ht="29.25" customHeight="1" x14ac:dyDescent="0.25">
      <c r="A118" s="62" t="s">
        <v>195</v>
      </c>
      <c r="B118" s="62"/>
      <c r="C118" s="62"/>
      <c r="D118" s="62"/>
      <c r="E118" s="62"/>
      <c r="F118" s="62"/>
      <c r="G118" s="62"/>
      <c r="H118" s="62"/>
      <c r="I118" s="62"/>
    </row>
    <row r="119" spans="1:13" ht="12.75" customHeight="1" x14ac:dyDescent="0.25">
      <c r="A119" s="12"/>
      <c r="B119" s="12"/>
      <c r="C119" s="12"/>
      <c r="D119" s="12"/>
      <c r="E119" s="12"/>
      <c r="F119" s="12"/>
      <c r="G119" s="12"/>
      <c r="H119" s="12"/>
      <c r="I119" s="12"/>
    </row>
    <row r="120" spans="1:13" ht="15" customHeight="1" x14ac:dyDescent="0.25">
      <c r="A120" s="59" t="s">
        <v>67</v>
      </c>
      <c r="B120" s="59"/>
      <c r="C120" s="59"/>
      <c r="D120" s="59"/>
      <c r="E120" s="59"/>
      <c r="F120" s="59"/>
      <c r="G120" s="59"/>
      <c r="H120" s="59"/>
      <c r="I120" s="59"/>
    </row>
    <row r="121" spans="1:13" ht="12.75" customHeight="1" x14ac:dyDescent="0.25">
      <c r="A121" s="12"/>
      <c r="B121" s="12"/>
      <c r="C121" s="12"/>
      <c r="D121" s="12"/>
      <c r="E121" s="12"/>
      <c r="F121" s="12"/>
      <c r="G121" s="12"/>
      <c r="H121" s="12"/>
      <c r="I121" s="12"/>
    </row>
    <row r="122" spans="1:13" s="7" customFormat="1" ht="44.25" customHeight="1" x14ac:dyDescent="0.2">
      <c r="A122" s="62" t="s">
        <v>152</v>
      </c>
      <c r="B122" s="62"/>
      <c r="C122" s="62"/>
      <c r="D122" s="62"/>
      <c r="E122" s="62"/>
      <c r="F122" s="62"/>
      <c r="G122" s="62"/>
      <c r="H122" s="62"/>
      <c r="I122" s="62"/>
      <c r="M122" s="44"/>
    </row>
    <row r="123" spans="1:13" s="7" customFormat="1" ht="12.75" customHeight="1" x14ac:dyDescent="0.2">
      <c r="A123" s="35"/>
      <c r="B123" s="35"/>
      <c r="C123" s="35"/>
      <c r="D123" s="35"/>
      <c r="E123" s="35"/>
      <c r="F123" s="35"/>
      <c r="G123" s="35"/>
      <c r="H123" s="35"/>
      <c r="I123" s="35"/>
      <c r="M123" s="44"/>
    </row>
    <row r="124" spans="1:13" s="7" customFormat="1" ht="15" customHeight="1" x14ac:dyDescent="0.2">
      <c r="A124" s="59" t="s">
        <v>68</v>
      </c>
      <c r="B124" s="59"/>
      <c r="C124" s="59"/>
      <c r="D124" s="59"/>
      <c r="E124" s="59"/>
      <c r="F124" s="59"/>
      <c r="G124" s="59"/>
      <c r="H124" s="59"/>
      <c r="I124" s="59"/>
      <c r="M124" s="44"/>
    </row>
    <row r="125" spans="1:13" s="7" customFormat="1" ht="12.75" customHeight="1" x14ac:dyDescent="0.25">
      <c r="C125" s="3"/>
      <c r="M125" s="44"/>
    </row>
    <row r="126" spans="1:13" s="7" customFormat="1" ht="15" customHeight="1" x14ac:dyDescent="0.25">
      <c r="A126" s="3" t="s">
        <v>69</v>
      </c>
      <c r="B126" s="47"/>
      <c r="C126" s="3"/>
      <c r="D126" s="3"/>
      <c r="E126" s="3"/>
      <c r="F126" s="3"/>
      <c r="G126" s="3"/>
      <c r="H126" s="3"/>
      <c r="I126" s="3"/>
      <c r="M126" s="44"/>
    </row>
    <row r="127" spans="1:13" s="7" customFormat="1" ht="15" customHeight="1" x14ac:dyDescent="0.25">
      <c r="A127" s="3"/>
      <c r="B127" s="3"/>
      <c r="C127" s="3"/>
      <c r="D127" s="3"/>
      <c r="E127" s="3"/>
      <c r="F127" s="3"/>
      <c r="G127" s="3"/>
      <c r="H127" s="3"/>
      <c r="I127" s="3"/>
      <c r="M127" s="44"/>
    </row>
    <row r="128" spans="1:13" ht="15" customHeight="1" x14ac:dyDescent="0.25"/>
    <row r="129" spans="1:9" ht="15" customHeight="1" x14ac:dyDescent="0.25">
      <c r="A129" s="60" t="s">
        <v>70</v>
      </c>
      <c r="B129" s="60"/>
      <c r="C129" s="60"/>
      <c r="F129" s="61" t="s">
        <v>71</v>
      </c>
      <c r="G129" s="61"/>
      <c r="H129" s="61"/>
      <c r="I129" s="61"/>
    </row>
    <row r="130" spans="1:9" ht="15" customHeight="1" x14ac:dyDescent="0.25">
      <c r="A130" s="60" t="s">
        <v>72</v>
      </c>
      <c r="B130" s="60"/>
      <c r="C130" s="60"/>
      <c r="F130" s="61" t="s">
        <v>73</v>
      </c>
      <c r="G130" s="61"/>
      <c r="H130" s="61"/>
      <c r="I130" s="61"/>
    </row>
    <row r="131" spans="1:9" ht="15" customHeight="1" x14ac:dyDescent="0.25">
      <c r="F131" s="61" t="s">
        <v>74</v>
      </c>
      <c r="G131" s="61"/>
      <c r="H131" s="61"/>
      <c r="I131" s="61"/>
    </row>
    <row r="132" spans="1:9" ht="15" customHeight="1" x14ac:dyDescent="0.25">
      <c r="F132" s="7"/>
      <c r="G132" s="7"/>
      <c r="H132" s="7"/>
      <c r="I132" s="7"/>
    </row>
    <row r="133" spans="1:9" ht="15" customHeight="1" x14ac:dyDescent="0.25"/>
    <row r="134" spans="1:9" ht="15" customHeight="1" x14ac:dyDescent="0.25">
      <c r="F134" s="61" t="s">
        <v>75</v>
      </c>
      <c r="G134" s="61"/>
      <c r="H134" s="61"/>
      <c r="I134" s="61"/>
    </row>
    <row r="135" spans="1:9" ht="15" customHeight="1" x14ac:dyDescent="0.25">
      <c r="F135" s="61" t="s">
        <v>76</v>
      </c>
      <c r="G135" s="61"/>
      <c r="H135" s="61"/>
      <c r="I135" s="61"/>
    </row>
    <row r="136" spans="1:9" ht="15" customHeight="1" x14ac:dyDescent="0.25">
      <c r="F136" s="61" t="s">
        <v>77</v>
      </c>
      <c r="G136" s="61"/>
      <c r="H136" s="61"/>
      <c r="I136" s="61"/>
    </row>
    <row r="137" spans="1:9" ht="15" customHeight="1" x14ac:dyDescent="0.25">
      <c r="F137" s="61" t="s">
        <v>78</v>
      </c>
      <c r="G137" s="61"/>
      <c r="H137" s="61"/>
      <c r="I137" s="61"/>
    </row>
    <row r="138" spans="1:9" ht="15" customHeight="1" thickBot="1" x14ac:dyDescent="0.3">
      <c r="A138" s="29"/>
      <c r="B138" s="29"/>
      <c r="C138" s="29"/>
      <c r="D138" s="29"/>
      <c r="E138" s="29"/>
      <c r="F138" s="29"/>
      <c r="G138" s="29"/>
      <c r="H138" s="29"/>
      <c r="I138" s="29"/>
    </row>
    <row r="139" spans="1:9" ht="15" customHeight="1" thickTop="1" x14ac:dyDescent="0.25"/>
    <row r="140" spans="1:9" ht="12" customHeight="1" x14ac:dyDescent="0.25">
      <c r="A140" s="58" t="s">
        <v>79</v>
      </c>
      <c r="B140" s="58"/>
      <c r="C140" s="33"/>
      <c r="D140" s="33"/>
      <c r="E140" s="33"/>
      <c r="F140" s="33"/>
      <c r="G140" s="33"/>
      <c r="H140" s="33"/>
      <c r="I140" s="33"/>
    </row>
    <row r="141" spans="1:9" ht="12" customHeight="1" x14ac:dyDescent="0.25">
      <c r="A141" s="57" t="s">
        <v>3</v>
      </c>
      <c r="B141" s="57"/>
      <c r="C141" s="57" t="s">
        <v>17</v>
      </c>
      <c r="D141" s="57"/>
      <c r="E141" s="37" t="s">
        <v>27</v>
      </c>
      <c r="F141" s="37"/>
      <c r="G141" s="57" t="s">
        <v>34</v>
      </c>
      <c r="H141" s="57"/>
      <c r="I141" s="57"/>
    </row>
    <row r="142" spans="1:9" ht="12" customHeight="1" x14ac:dyDescent="0.25">
      <c r="A142" s="57" t="s">
        <v>8</v>
      </c>
      <c r="B142" s="57"/>
      <c r="C142" s="57" t="s">
        <v>21</v>
      </c>
      <c r="D142" s="57"/>
      <c r="E142" s="57" t="s">
        <v>29</v>
      </c>
      <c r="F142" s="57"/>
      <c r="G142" s="33"/>
      <c r="H142" s="33"/>
      <c r="I142" s="33"/>
    </row>
    <row r="143" spans="1:9" ht="12" customHeight="1" x14ac:dyDescent="0.25">
      <c r="A143" s="57" t="s">
        <v>14</v>
      </c>
      <c r="B143" s="57"/>
      <c r="C143" s="57" t="s">
        <v>24</v>
      </c>
      <c r="D143" s="57"/>
      <c r="E143" s="33" t="s">
        <v>31</v>
      </c>
      <c r="F143" s="33"/>
      <c r="G143" s="1"/>
      <c r="H143" s="1"/>
      <c r="I143" s="1"/>
    </row>
    <row r="144" spans="1:9" ht="12" customHeight="1" x14ac:dyDescent="0.25">
      <c r="A144" s="33"/>
      <c r="B144" s="33"/>
      <c r="C144" s="33"/>
      <c r="D144" s="33"/>
      <c r="E144" s="33"/>
      <c r="F144" s="33"/>
      <c r="G144" s="33"/>
      <c r="H144" s="33"/>
      <c r="I144" s="33"/>
    </row>
    <row r="145" spans="1:9" ht="12" customHeight="1" x14ac:dyDescent="0.25">
      <c r="A145" s="57" t="s">
        <v>80</v>
      </c>
      <c r="B145" s="57"/>
      <c r="C145" s="33"/>
      <c r="D145" s="1"/>
      <c r="E145" s="1"/>
      <c r="F145" s="1"/>
      <c r="G145" s="1"/>
      <c r="H145" s="1"/>
      <c r="I145" s="1"/>
    </row>
    <row r="146" spans="1:9" ht="12" customHeight="1" x14ac:dyDescent="0.25">
      <c r="A146" s="1" t="s">
        <v>280</v>
      </c>
      <c r="B146" s="37"/>
      <c r="C146" s="1"/>
      <c r="D146" s="1"/>
      <c r="E146" s="1"/>
      <c r="F146" s="1"/>
      <c r="G146" s="1"/>
      <c r="H146" s="1"/>
      <c r="I146" s="1"/>
    </row>
    <row r="147" spans="1:9" x14ac:dyDescent="0.25">
      <c r="A147" s="7"/>
      <c r="B147" s="7"/>
      <c r="C147" s="7"/>
      <c r="D147" s="7"/>
      <c r="E147" s="7"/>
      <c r="F147" s="7"/>
      <c r="G147" s="7"/>
      <c r="H147" s="7"/>
      <c r="I147" s="7"/>
    </row>
    <row r="148" spans="1:9" x14ac:dyDescent="0.25">
      <c r="A148" s="7"/>
      <c r="B148" s="7"/>
      <c r="C148" s="7"/>
      <c r="D148" s="7"/>
      <c r="E148" s="7"/>
      <c r="F148" s="7"/>
      <c r="G148" s="7"/>
      <c r="H148" s="7"/>
      <c r="I148" s="7"/>
    </row>
  </sheetData>
  <sheetProtection algorithmName="SHA-512" hashValue="BB+csQ09ZOSCnJx5g4CVlnl+XMJJjS3g4AIT7FNXWagQkeAUxOPIMVozwz8WZQtXPDzpcBGYR8eHQBnqB9kCBA==" saltValue="vFLdGwqXlsWJ/NHFq6eBlA==" spinCount="100000" sheet="1" formatCells="0" formatColumns="0" formatRows="0"/>
  <protectedRanges>
    <protectedRange sqref="I3 D8 B10 D12 B12 B15 B17 F17 H17 A20 G26 I26 C28 D31 C33 C35 C37 E42 H43 G44 G45 G46 G47 H48 D50 I61 B78 B126" name="Oblast1"/>
  </protectedRanges>
  <mergeCells count="116">
    <mergeCell ref="J78:J85"/>
    <mergeCell ref="B78:I78"/>
    <mergeCell ref="A89:I89"/>
    <mergeCell ref="A122:I122"/>
    <mergeCell ref="J1:J2"/>
    <mergeCell ref="D8:G8"/>
    <mergeCell ref="H8:I8"/>
    <mergeCell ref="B10:G10"/>
    <mergeCell ref="B15:F15"/>
    <mergeCell ref="A29:B29"/>
    <mergeCell ref="A33:B33"/>
    <mergeCell ref="B17:C17"/>
    <mergeCell ref="D17:E17"/>
    <mergeCell ref="H17:I17"/>
    <mergeCell ref="H2:I2"/>
    <mergeCell ref="G3:H3"/>
    <mergeCell ref="A6:I6"/>
    <mergeCell ref="A8:C8"/>
    <mergeCell ref="B12:C12"/>
    <mergeCell ref="D12:I12"/>
    <mergeCell ref="A19:I19"/>
    <mergeCell ref="A20:I20"/>
    <mergeCell ref="A31:B31"/>
    <mergeCell ref="J31:J33"/>
    <mergeCell ref="A35:B35"/>
    <mergeCell ref="C35:G35"/>
    <mergeCell ref="A41:I41"/>
    <mergeCell ref="A23:I23"/>
    <mergeCell ref="A25:I25"/>
    <mergeCell ref="A26:E26"/>
    <mergeCell ref="A28:B28"/>
    <mergeCell ref="C28:I28"/>
    <mergeCell ref="C33:I33"/>
    <mergeCell ref="G45:I45"/>
    <mergeCell ref="D46:E46"/>
    <mergeCell ref="G46:I46"/>
    <mergeCell ref="G47:I47"/>
    <mergeCell ref="B48:E48"/>
    <mergeCell ref="C37:D37"/>
    <mergeCell ref="A52:I52"/>
    <mergeCell ref="A53:B53"/>
    <mergeCell ref="B42:D42"/>
    <mergeCell ref="E42:I42"/>
    <mergeCell ref="B43:D43"/>
    <mergeCell ref="E43:G43"/>
    <mergeCell ref="B44:E44"/>
    <mergeCell ref="G44:I44"/>
    <mergeCell ref="A50:C50"/>
    <mergeCell ref="D50:H50"/>
    <mergeCell ref="J49:J55"/>
    <mergeCell ref="A55:I55"/>
    <mergeCell ref="A57:I57"/>
    <mergeCell ref="A59:I59"/>
    <mergeCell ref="J59:J62"/>
    <mergeCell ref="A60:I60"/>
    <mergeCell ref="A61:H61"/>
    <mergeCell ref="A66:I66"/>
    <mergeCell ref="A67:I67"/>
    <mergeCell ref="A69:I69"/>
    <mergeCell ref="A100:I100"/>
    <mergeCell ref="A70:I70"/>
    <mergeCell ref="A63:I63"/>
    <mergeCell ref="A64:B64"/>
    <mergeCell ref="A85:I85"/>
    <mergeCell ref="A86:I86"/>
    <mergeCell ref="A87:I87"/>
    <mergeCell ref="A88:I88"/>
    <mergeCell ref="A72:I72"/>
    <mergeCell ref="A73:I73"/>
    <mergeCell ref="A75:I75"/>
    <mergeCell ref="A76:I76"/>
    <mergeCell ref="A94:I94"/>
    <mergeCell ref="A96:I96"/>
    <mergeCell ref="A97:I97"/>
    <mergeCell ref="A99:I99"/>
    <mergeCell ref="A91:I91"/>
    <mergeCell ref="A93:I93"/>
    <mergeCell ref="A80:I80"/>
    <mergeCell ref="A81:I81"/>
    <mergeCell ref="A83:I83"/>
    <mergeCell ref="A84:I84"/>
    <mergeCell ref="F136:I136"/>
    <mergeCell ref="F137:I137"/>
    <mergeCell ref="A103:I103"/>
    <mergeCell ref="A104:I104"/>
    <mergeCell ref="A105:I105"/>
    <mergeCell ref="A106:I106"/>
    <mergeCell ref="A107:I107"/>
    <mergeCell ref="A101:I101"/>
    <mergeCell ref="A102:I102"/>
    <mergeCell ref="A114:I114"/>
    <mergeCell ref="A116:I116"/>
    <mergeCell ref="A1:C1"/>
    <mergeCell ref="A145:B145"/>
    <mergeCell ref="A141:B141"/>
    <mergeCell ref="C141:D141"/>
    <mergeCell ref="G141:I141"/>
    <mergeCell ref="A142:B142"/>
    <mergeCell ref="C142:D142"/>
    <mergeCell ref="E142:F142"/>
    <mergeCell ref="A140:B140"/>
    <mergeCell ref="A120:I120"/>
    <mergeCell ref="A124:I124"/>
    <mergeCell ref="A129:C129"/>
    <mergeCell ref="F129:I129"/>
    <mergeCell ref="A130:C130"/>
    <mergeCell ref="F130:I130"/>
    <mergeCell ref="A143:B143"/>
    <mergeCell ref="C143:D143"/>
    <mergeCell ref="A118:I118"/>
    <mergeCell ref="A109:I109"/>
    <mergeCell ref="A111:I111"/>
    <mergeCell ref="A112:I112"/>
    <mergeCell ref="F131:I131"/>
    <mergeCell ref="F134:I134"/>
    <mergeCell ref="F135:I135"/>
  </mergeCells>
  <conditionalFormatting sqref="I3 D8:G8 B10:G10 B12:I12 B15:F15 B17:C17 F17 H17:I17 A20:I20 A21 G26 I26 C28 D31 C33 C35:G35 C37:D37 E42:I42 H43 G44:I47 H48 D50:H50 I61 B78:I78 B126">
    <cfRule type="containsBlanks" dxfId="1" priority="1">
      <formula>LEN(TRIM(A3))=0</formula>
    </cfRule>
  </conditionalFormatting>
  <dataValidations count="4">
    <dataValidation type="list" allowBlank="1" showInputMessage="1" showErrorMessage="1" sqref="B12:C12" xr:uid="{49C1E3DC-DE35-4EB1-A3D3-DDC7727D821F}">
      <formula1>$P$1:$P$5</formula1>
    </dataValidation>
    <dataValidation type="list" allowBlank="1" showInputMessage="1" showErrorMessage="1" sqref="D50:H50" xr:uid="{077D7064-5A06-4354-A8CD-86A77F513082}">
      <formula1>$R$1:$R$3</formula1>
    </dataValidation>
    <dataValidation type="list" allowBlank="1" showInputMessage="1" showErrorMessage="1" sqref="D8:G8" xr:uid="{7390EA79-9E95-43A7-BAB5-6BA41F8B63FD}">
      <formula1>$K$1:$K$11</formula1>
    </dataValidation>
    <dataValidation type="list" allowBlank="1" showInputMessage="1" showErrorMessage="1" sqref="D31" xr:uid="{FC46298C-FA2E-4564-BAAD-BC13E004FBE9}">
      <formula1>$L$1:$L$11</formula1>
    </dataValidation>
  </dataValidations>
  <printOptions horizontalCentered="1"/>
  <pageMargins left="0.39370078740157483" right="0.39370078740157483" top="0.39370078740157483" bottom="0.39370078740157483" header="0" footer="0"/>
  <pageSetup paperSize="9" scale="81" fitToHeight="2" orientation="portrait" r:id="rId1"/>
  <headerFooter alignWithMargins="0">
    <oddFooter>&amp;C- Stránka &amp;P z &amp;N -</oddFooter>
  </headerFooter>
  <rowBreaks count="2" manualBreakCount="2">
    <brk id="62" max="8" man="1"/>
    <brk id="11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0319-F7FB-4CFC-B8A9-D2E85E830D52}">
  <dimension ref="A1:V151"/>
  <sheetViews>
    <sheetView zoomScaleNormal="100" zoomScaleSheetLayoutView="100" workbookViewId="0">
      <selection activeCell="C26" sqref="C26:I26"/>
    </sheetView>
  </sheetViews>
  <sheetFormatPr defaultRowHeight="15" x14ac:dyDescent="0.25"/>
  <cols>
    <col min="1" max="1" width="13.85546875" style="3" customWidth="1"/>
    <col min="2" max="2" width="10.28515625" style="3" customWidth="1"/>
    <col min="3" max="3" width="11.5703125" style="3" customWidth="1"/>
    <col min="4" max="4" width="10.28515625" style="3" customWidth="1"/>
    <col min="5" max="5" width="9.140625" style="3"/>
    <col min="6" max="6" width="12.7109375" style="3" bestFit="1" customWidth="1"/>
    <col min="7" max="7" width="11.28515625" style="3" customWidth="1"/>
    <col min="8" max="8" width="11.42578125" style="3" customWidth="1"/>
    <col min="9" max="9" width="19.140625" style="3" customWidth="1"/>
    <col min="10" max="10" width="31.7109375" style="3" customWidth="1"/>
    <col min="11" max="11" width="31.7109375" style="3" hidden="1" customWidth="1"/>
    <col min="12" max="13" width="26.28515625" style="3" hidden="1" customWidth="1"/>
    <col min="14" max="14" width="25.42578125" style="3" hidden="1" customWidth="1"/>
    <col min="15" max="16" width="8.85546875" style="3" hidden="1" customWidth="1"/>
    <col min="17" max="20" width="9.140625" style="3" hidden="1" customWidth="1"/>
    <col min="21" max="21" width="9.140625" style="3" customWidth="1"/>
    <col min="22" max="16384" width="9.140625" style="3"/>
  </cols>
  <sheetData>
    <row r="1" spans="1:22" ht="15" customHeight="1" x14ac:dyDescent="0.25">
      <c r="A1" s="56" t="s">
        <v>278</v>
      </c>
      <c r="B1" s="56"/>
      <c r="C1" s="56"/>
      <c r="H1" s="4" t="s">
        <v>81</v>
      </c>
      <c r="I1" s="5" t="s">
        <v>283</v>
      </c>
      <c r="J1" s="6" t="s">
        <v>1</v>
      </c>
      <c r="K1" s="7" t="s">
        <v>2</v>
      </c>
      <c r="L1" s="3" t="s">
        <v>82</v>
      </c>
      <c r="M1" s="7" t="s">
        <v>3</v>
      </c>
      <c r="N1" s="7" t="s">
        <v>83</v>
      </c>
      <c r="O1" s="7" t="s">
        <v>84</v>
      </c>
      <c r="P1" s="3" t="s">
        <v>85</v>
      </c>
      <c r="Q1" s="7" t="s">
        <v>86</v>
      </c>
      <c r="R1" s="3" t="s">
        <v>214</v>
      </c>
      <c r="S1" s="3" t="s">
        <v>174</v>
      </c>
      <c r="T1" t="s">
        <v>265</v>
      </c>
    </row>
    <row r="2" spans="1:22" ht="15" customHeight="1" x14ac:dyDescent="0.25">
      <c r="H2" s="60"/>
      <c r="I2" s="60"/>
      <c r="K2" s="7" t="s">
        <v>7</v>
      </c>
      <c r="L2" s="3" t="s">
        <v>87</v>
      </c>
      <c r="M2" s="7" t="s">
        <v>8</v>
      </c>
      <c r="N2" s="7" t="s">
        <v>88</v>
      </c>
      <c r="O2" s="7" t="s">
        <v>89</v>
      </c>
      <c r="P2" s="3" t="s">
        <v>90</v>
      </c>
      <c r="Q2" s="7" t="s">
        <v>91</v>
      </c>
      <c r="R2" s="3" t="s">
        <v>215</v>
      </c>
      <c r="S2" s="3" t="s">
        <v>175</v>
      </c>
      <c r="T2" t="s">
        <v>266</v>
      </c>
      <c r="V2" s="7"/>
    </row>
    <row r="3" spans="1:22" ht="15" customHeight="1" x14ac:dyDescent="0.25">
      <c r="G3" s="91" t="s">
        <v>92</v>
      </c>
      <c r="H3" s="91"/>
      <c r="I3" s="49" t="str">
        <f>IF('DPP - CZ'!I3="","",'DPP - CZ'!I3)</f>
        <v/>
      </c>
      <c r="K3" s="7" t="s">
        <v>13</v>
      </c>
      <c r="L3" s="3" t="s">
        <v>93</v>
      </c>
      <c r="M3" s="7" t="s">
        <v>14</v>
      </c>
      <c r="N3" s="7" t="s">
        <v>94</v>
      </c>
      <c r="O3" s="7"/>
      <c r="Q3" s="7" t="s">
        <v>95</v>
      </c>
      <c r="T3" t="s">
        <v>267</v>
      </c>
      <c r="U3" s="7"/>
      <c r="V3" s="7"/>
    </row>
    <row r="4" spans="1:22" ht="15" customHeight="1" x14ac:dyDescent="0.25">
      <c r="J4" s="2" t="s">
        <v>96</v>
      </c>
      <c r="K4" s="7" t="s">
        <v>16</v>
      </c>
      <c r="L4" s="3" t="s">
        <v>97</v>
      </c>
      <c r="M4" s="7" t="s">
        <v>17</v>
      </c>
      <c r="N4" s="7" t="s">
        <v>98</v>
      </c>
      <c r="O4" s="7"/>
      <c r="Q4" s="7" t="s">
        <v>99</v>
      </c>
      <c r="T4" t="s">
        <v>268</v>
      </c>
    </row>
    <row r="5" spans="1:22" ht="18" customHeight="1" x14ac:dyDescent="0.3">
      <c r="A5" s="92" t="s">
        <v>100</v>
      </c>
      <c r="B5" s="92"/>
      <c r="C5" s="92"/>
      <c r="D5" s="92"/>
      <c r="E5" s="92"/>
      <c r="F5" s="92"/>
      <c r="G5" s="92"/>
      <c r="H5" s="92"/>
      <c r="I5" s="92"/>
      <c r="K5" s="7" t="s">
        <v>20</v>
      </c>
      <c r="L5" s="3" t="s">
        <v>101</v>
      </c>
      <c r="M5" s="7" t="s">
        <v>21</v>
      </c>
      <c r="N5" s="7" t="s">
        <v>102</v>
      </c>
      <c r="O5" s="7"/>
      <c r="T5" t="s">
        <v>269</v>
      </c>
    </row>
    <row r="6" spans="1:22" ht="15" customHeight="1" x14ac:dyDescent="0.25">
      <c r="B6" s="10"/>
      <c r="J6" s="38" t="s">
        <v>103</v>
      </c>
      <c r="K6" s="7" t="s">
        <v>23</v>
      </c>
      <c r="L6" s="3" t="s">
        <v>104</v>
      </c>
      <c r="M6" s="7" t="s">
        <v>24</v>
      </c>
      <c r="N6" s="7" t="s">
        <v>105</v>
      </c>
      <c r="O6" s="7"/>
      <c r="T6" t="s">
        <v>270</v>
      </c>
    </row>
    <row r="7" spans="1:22" ht="18" customHeight="1" x14ac:dyDescent="0.25">
      <c r="A7" s="82" t="s">
        <v>210</v>
      </c>
      <c r="B7" s="82"/>
      <c r="C7" s="82"/>
      <c r="D7" s="83" t="str">
        <f>IF('DPP - CZ'!D8='DPP - EN'!K1,'DPP - EN'!L1,(IF('DPP - CZ'!D8='DPP - EN'!K2,'DPP - EN'!L2,(IF('DPP - CZ'!D8='DPP - EN'!K3,'DPP - EN'!L3,(IF('DPP - CZ'!D8='DPP - EN'!K4,'DPP - EN'!L4,(IF('DPP - CZ'!D8='DPP - EN'!K5,'DPP - EN'!L5,(IF('DPP - CZ'!D8='DPP - EN'!K6,'DPP - EN'!L6,(IF('DPP - CZ'!D8='DPP - EN'!K7,'DPP - EN'!L7,(IF('DPP - CZ'!D8='DPP - EN'!K9,'DPP - EN'!L9,(IF('DPP - CZ'!D8='DPP - EN'!K8,'DPP - EN'!L8,(IF('DPP - CZ'!D8='DPP - EN'!K10,'DPP - EN'!L10,"")))))))))))))))))))</f>
        <v/>
      </c>
      <c r="E7" s="83"/>
      <c r="F7" s="83"/>
      <c r="G7" s="83"/>
      <c r="H7" s="83"/>
      <c r="I7" s="44" t="s">
        <v>211</v>
      </c>
      <c r="J7" s="11"/>
      <c r="K7" s="7" t="s">
        <v>26</v>
      </c>
      <c r="L7" s="3" t="s">
        <v>106</v>
      </c>
      <c r="M7" s="12" t="s">
        <v>27</v>
      </c>
      <c r="N7" s="7" t="s">
        <v>107</v>
      </c>
      <c r="O7" s="7"/>
      <c r="P7" s="7"/>
      <c r="T7" t="s">
        <v>271</v>
      </c>
    </row>
    <row r="8" spans="1:22" ht="9" customHeight="1" x14ac:dyDescent="0.25">
      <c r="J8" s="11"/>
      <c r="K8" s="7" t="s">
        <v>30</v>
      </c>
      <c r="L8" s="7" t="s">
        <v>108</v>
      </c>
      <c r="M8" s="7" t="s">
        <v>29</v>
      </c>
      <c r="N8" s="7" t="s">
        <v>109</v>
      </c>
      <c r="T8" t="s">
        <v>272</v>
      </c>
    </row>
    <row r="9" spans="1:22" ht="18" customHeight="1" x14ac:dyDescent="0.25">
      <c r="A9" s="69" t="s">
        <v>153</v>
      </c>
      <c r="B9" s="69"/>
      <c r="C9" s="89" t="str">
        <f>IF('DPP - CZ'!B10="","",'DPP - CZ'!B10)</f>
        <v/>
      </c>
      <c r="D9" s="89"/>
      <c r="E9" s="89"/>
      <c r="F9" s="89"/>
      <c r="G9" s="89"/>
      <c r="H9" s="89"/>
      <c r="J9" s="11"/>
      <c r="K9" s="7" t="s">
        <v>28</v>
      </c>
      <c r="L9" s="7" t="s">
        <v>111</v>
      </c>
      <c r="M9" s="7" t="s">
        <v>31</v>
      </c>
      <c r="N9" s="7" t="s">
        <v>112</v>
      </c>
      <c r="O9" s="7"/>
      <c r="P9" s="7"/>
      <c r="T9" t="s">
        <v>273</v>
      </c>
    </row>
    <row r="10" spans="1:22" ht="9" customHeight="1" x14ac:dyDescent="0.25">
      <c r="J10" s="11"/>
      <c r="K10" s="7" t="s">
        <v>33</v>
      </c>
      <c r="L10" s="7" t="s">
        <v>114</v>
      </c>
      <c r="M10" s="7" t="s">
        <v>34</v>
      </c>
      <c r="N10" s="7" t="s">
        <v>115</v>
      </c>
      <c r="T10" t="s">
        <v>274</v>
      </c>
    </row>
    <row r="11" spans="1:22" ht="18" customHeight="1" x14ac:dyDescent="0.25">
      <c r="A11" s="7" t="s">
        <v>110</v>
      </c>
      <c r="B11" s="89" t="str">
        <f>IF('DPP - CZ'!B12='DPP - CZ'!P1,Q1,IF('DPP - CZ'!B12='DPP - CZ'!P2,Q2,IF('DPP - CZ'!B12='DPP - CZ'!P3,Q3,IF('DPP - CZ'!B12='DPP - CZ'!P4,Q4,""))))</f>
        <v/>
      </c>
      <c r="C11" s="89"/>
      <c r="D11" s="89" t="str">
        <f>IF('DPP - CZ'!D12="","",'DPP - CZ'!D12)</f>
        <v/>
      </c>
      <c r="E11" s="89"/>
      <c r="F11" s="89"/>
      <c r="G11" s="89"/>
      <c r="H11" s="89"/>
      <c r="I11" s="89"/>
      <c r="J11" s="11"/>
      <c r="K11" s="21"/>
      <c r="O11" s="7"/>
      <c r="P11" s="7"/>
      <c r="T11" t="s">
        <v>275</v>
      </c>
    </row>
    <row r="12" spans="1:22" ht="18" customHeight="1" x14ac:dyDescent="0.25">
      <c r="A12" s="3" t="s">
        <v>113</v>
      </c>
      <c r="J12" s="11"/>
      <c r="O12" s="7"/>
      <c r="T12" t="s">
        <v>276</v>
      </c>
    </row>
    <row r="13" spans="1:22" ht="18" customHeight="1" x14ac:dyDescent="0.25">
      <c r="J13" s="11"/>
    </row>
    <row r="14" spans="1:22" ht="18" customHeight="1" x14ac:dyDescent="0.25">
      <c r="A14" s="14" t="s">
        <v>116</v>
      </c>
      <c r="B14" s="79" t="str">
        <f>IF('DPP - CZ'!B15="","",'DPP - CZ'!B15)</f>
        <v/>
      </c>
      <c r="C14" s="79"/>
      <c r="D14" s="79"/>
      <c r="E14" s="79"/>
      <c r="F14" s="79"/>
      <c r="J14" s="11"/>
    </row>
    <row r="15" spans="1:22" ht="44.25" customHeight="1" x14ac:dyDescent="0.25">
      <c r="A15" s="39" t="s">
        <v>118</v>
      </c>
      <c r="B15" s="99" t="str">
        <f>IF('DPP - CZ'!B17="","",'DPP - CZ'!B17)</f>
        <v/>
      </c>
      <c r="C15" s="99"/>
      <c r="D15" s="84" t="s">
        <v>119</v>
      </c>
      <c r="E15" s="84"/>
      <c r="F15" s="51" t="str">
        <f>IF('DPP - CZ'!F17="","",'DPP - CZ'!F17)</f>
        <v/>
      </c>
      <c r="G15" s="52" t="s">
        <v>120</v>
      </c>
      <c r="H15" s="100" t="str">
        <f>IF('DPP - CZ'!H17="","",'DPP - CZ'!H17)</f>
        <v/>
      </c>
      <c r="I15" s="100"/>
      <c r="J15" s="11"/>
      <c r="K15" s="8"/>
    </row>
    <row r="16" spans="1:22" ht="9" customHeight="1" x14ac:dyDescent="0.25">
      <c r="J16" s="11"/>
    </row>
    <row r="17" spans="1:11" ht="18" customHeight="1" x14ac:dyDescent="0.25">
      <c r="A17" s="59" t="s">
        <v>159</v>
      </c>
      <c r="B17" s="59"/>
      <c r="C17" s="59"/>
      <c r="D17" s="59"/>
      <c r="E17" s="59"/>
      <c r="F17" s="59"/>
      <c r="G17" s="59"/>
      <c r="H17" s="59"/>
      <c r="I17" s="59"/>
      <c r="J17" s="11"/>
      <c r="K17" s="8"/>
    </row>
    <row r="18" spans="1:11" ht="18" customHeight="1" x14ac:dyDescent="0.25">
      <c r="A18" s="79" t="str">
        <f>IF('DPP - CZ'!A20="","",'DPP - CZ'!A20)</f>
        <v/>
      </c>
      <c r="B18" s="79"/>
      <c r="C18" s="79"/>
      <c r="D18" s="79"/>
      <c r="E18" s="79"/>
      <c r="F18" s="79"/>
      <c r="G18" s="79"/>
      <c r="H18" s="79"/>
      <c r="I18" s="79"/>
      <c r="J18" s="17" t="s">
        <v>41</v>
      </c>
      <c r="K18" s="8"/>
    </row>
    <row r="19" spans="1:11" ht="18" customHeight="1" x14ac:dyDescent="0.25">
      <c r="A19" s="3" t="s">
        <v>117</v>
      </c>
      <c r="J19" s="17" t="s">
        <v>43</v>
      </c>
      <c r="K19" s="8"/>
    </row>
    <row r="20" spans="1:11" ht="18" customHeight="1" x14ac:dyDescent="0.25">
      <c r="K20" s="8"/>
    </row>
    <row r="21" spans="1:11" ht="18" customHeight="1" x14ac:dyDescent="0.25">
      <c r="A21" s="82" t="s">
        <v>121</v>
      </c>
      <c r="B21" s="82"/>
      <c r="C21" s="82"/>
      <c r="D21" s="82"/>
      <c r="E21" s="82"/>
      <c r="F21" s="82"/>
      <c r="G21" s="82"/>
      <c r="H21" s="82"/>
      <c r="I21" s="102"/>
    </row>
    <row r="22" spans="1:11" ht="18" customHeight="1" x14ac:dyDescent="0.25"/>
    <row r="23" spans="1:11" ht="18" customHeight="1" x14ac:dyDescent="0.25">
      <c r="A23" s="68" t="s">
        <v>122</v>
      </c>
      <c r="B23" s="68"/>
      <c r="C23" s="68"/>
      <c r="D23" s="68"/>
      <c r="E23" s="68"/>
      <c r="F23" s="68"/>
      <c r="G23" s="68"/>
      <c r="H23" s="68"/>
      <c r="I23" s="68"/>
    </row>
    <row r="24" spans="1:11" ht="18" customHeight="1" x14ac:dyDescent="0.25">
      <c r="A24" s="56" t="s">
        <v>196</v>
      </c>
      <c r="B24" s="56"/>
      <c r="C24" s="56"/>
      <c r="D24" s="56"/>
      <c r="E24" s="8" t="s">
        <v>123</v>
      </c>
      <c r="F24" s="45" t="str">
        <f>IF('DPP - CZ'!G26="","",'DPP - CZ'!G26)</f>
        <v/>
      </c>
      <c r="G24" s="8" t="s">
        <v>124</v>
      </c>
      <c r="H24" s="45" t="str">
        <f>IF('DPP - CZ'!I26="","",'DPP - CZ'!I26)</f>
        <v/>
      </c>
      <c r="J24" s="19" t="str">
        <f>IF(H24&lt;F24,"POZOR DATUM !!","")</f>
        <v/>
      </c>
      <c r="K24" s="19"/>
    </row>
    <row r="25" spans="1:11" ht="12.75" customHeight="1" x14ac:dyDescent="0.25"/>
    <row r="26" spans="1:11" ht="33" customHeight="1" x14ac:dyDescent="0.25">
      <c r="A26" s="94" t="s">
        <v>157</v>
      </c>
      <c r="B26" s="94"/>
      <c r="C26" s="96"/>
      <c r="D26" s="96"/>
      <c r="E26" s="96"/>
      <c r="F26" s="96"/>
      <c r="G26" s="96"/>
      <c r="H26" s="96"/>
      <c r="I26" s="96"/>
    </row>
    <row r="27" spans="1:11" ht="18" customHeight="1" x14ac:dyDescent="0.25">
      <c r="A27" s="95" t="s">
        <v>212</v>
      </c>
      <c r="B27" s="95"/>
      <c r="C27" s="95"/>
      <c r="D27" s="95"/>
    </row>
    <row r="28" spans="1:11" ht="12.75" customHeight="1" x14ac:dyDescent="0.25"/>
    <row r="29" spans="1:11" ht="18" customHeight="1" x14ac:dyDescent="0.25">
      <c r="A29" s="91" t="s">
        <v>213</v>
      </c>
      <c r="B29" s="91"/>
      <c r="C29" s="53" t="str">
        <f>'DPP - CZ'!C31</f>
        <v/>
      </c>
      <c r="D29" s="43" t="s">
        <v>48</v>
      </c>
      <c r="E29" s="54"/>
      <c r="F29" s="43"/>
      <c r="G29" s="8"/>
      <c r="J29" s="93"/>
      <c r="K29" s="40"/>
    </row>
    <row r="30" spans="1:11" ht="12.75" customHeight="1" x14ac:dyDescent="0.25">
      <c r="J30" s="93"/>
    </row>
    <row r="31" spans="1:11" ht="33" customHeight="1" x14ac:dyDescent="0.25">
      <c r="A31" s="90" t="s">
        <v>281</v>
      </c>
      <c r="B31" s="90"/>
      <c r="C31" s="86"/>
      <c r="D31" s="86"/>
      <c r="E31" s="86"/>
      <c r="F31" s="86"/>
      <c r="G31" s="86"/>
      <c r="H31" s="86"/>
      <c r="I31" s="86"/>
      <c r="J31" s="93"/>
      <c r="K31" s="40"/>
    </row>
    <row r="32" spans="1:11" ht="12.75" customHeight="1" x14ac:dyDescent="0.25">
      <c r="J32" s="30"/>
      <c r="K32" s="40"/>
    </row>
    <row r="33" spans="1:11" ht="18" customHeight="1" x14ac:dyDescent="0.25">
      <c r="A33" s="82" t="s">
        <v>197</v>
      </c>
      <c r="B33" s="82"/>
      <c r="C33" s="83" t="str">
        <f>IF('DPP - CZ'!C35="","",'DPP - CZ'!C35)</f>
        <v/>
      </c>
      <c r="D33" s="83"/>
      <c r="E33" s="83"/>
      <c r="F33" s="83"/>
      <c r="G33" s="83"/>
      <c r="H33" s="2"/>
      <c r="I33" s="2"/>
      <c r="J33" s="9"/>
      <c r="K33" s="11"/>
    </row>
    <row r="34" spans="1:11" ht="12.75" customHeight="1" x14ac:dyDescent="0.25">
      <c r="A34" s="13"/>
      <c r="B34" s="13"/>
      <c r="C34" s="13"/>
      <c r="D34" s="13"/>
      <c r="E34" s="13"/>
      <c r="F34" s="13"/>
      <c r="G34" s="13"/>
      <c r="H34" s="2"/>
      <c r="I34" s="2"/>
      <c r="J34" s="9"/>
      <c r="K34" s="11"/>
    </row>
    <row r="35" spans="1:11" ht="18" customHeight="1" x14ac:dyDescent="0.25">
      <c r="A35" s="69" t="s">
        <v>198</v>
      </c>
      <c r="B35" s="69"/>
      <c r="C35" s="78" t="str">
        <f>IF('DPP - CZ'!C37="","",'DPP - CZ'!C37)</f>
        <v/>
      </c>
      <c r="D35" s="78"/>
      <c r="F35" s="2"/>
      <c r="J35" s="31"/>
      <c r="K35" s="22"/>
    </row>
    <row r="36" spans="1:11" ht="12.75" customHeight="1" x14ac:dyDescent="0.25">
      <c r="F36" s="2"/>
      <c r="J36" s="31"/>
      <c r="K36" s="22"/>
    </row>
    <row r="37" spans="1:11" ht="18" customHeight="1" x14ac:dyDescent="0.25">
      <c r="A37" s="69" t="s">
        <v>199</v>
      </c>
      <c r="B37" s="69"/>
      <c r="C37" s="69"/>
      <c r="D37" s="69"/>
      <c r="E37" s="69"/>
      <c r="F37" s="69"/>
      <c r="G37" s="69"/>
      <c r="H37" s="69"/>
      <c r="I37" s="69"/>
      <c r="J37" s="31"/>
      <c r="K37" s="22"/>
    </row>
    <row r="38" spans="1:11" ht="12.75" customHeight="1" x14ac:dyDescent="0.25">
      <c r="F38" s="2"/>
      <c r="J38" s="31"/>
      <c r="K38" s="22"/>
    </row>
    <row r="39" spans="1:11" ht="18" customHeight="1" x14ac:dyDescent="0.25">
      <c r="A39" s="56" t="s">
        <v>200</v>
      </c>
      <c r="B39" s="56"/>
      <c r="C39" s="56"/>
      <c r="D39" s="56"/>
      <c r="E39" s="56"/>
      <c r="F39" s="56"/>
      <c r="G39" s="56"/>
      <c r="H39" s="56"/>
      <c r="I39" s="56"/>
    </row>
    <row r="40" spans="1:11" ht="18" customHeight="1" x14ac:dyDescent="0.25">
      <c r="B40" s="69" t="s">
        <v>125</v>
      </c>
      <c r="C40" s="69"/>
      <c r="D40" s="69"/>
      <c r="E40" s="80" t="str">
        <f>IF('DPP - CZ'!E42="","",'DPP - CZ'!E42)</f>
        <v/>
      </c>
      <c r="F40" s="80"/>
      <c r="G40" s="80"/>
      <c r="H40" s="80"/>
      <c r="I40" s="80"/>
    </row>
    <row r="41" spans="1:11" ht="18" customHeight="1" x14ac:dyDescent="0.25">
      <c r="B41" s="67" t="s">
        <v>126</v>
      </c>
      <c r="C41" s="67"/>
      <c r="D41" s="67"/>
      <c r="E41" s="69" t="s">
        <v>127</v>
      </c>
      <c r="F41" s="69"/>
      <c r="G41" s="69"/>
      <c r="H41" s="46" t="str">
        <f>IF('DPP - CZ'!H43="","",'DPP - CZ'!H43)</f>
        <v/>
      </c>
    </row>
    <row r="42" spans="1:11" ht="18" customHeight="1" x14ac:dyDescent="0.25">
      <c r="B42" s="69" t="s">
        <v>128</v>
      </c>
      <c r="C42" s="69"/>
      <c r="D42" s="69"/>
      <c r="E42" s="69"/>
      <c r="F42" s="3" t="s">
        <v>52</v>
      </c>
      <c r="G42" s="81" t="str">
        <f>IF('DPP - CZ'!G44="","",'DPP - CZ'!G44)</f>
        <v/>
      </c>
      <c r="H42" s="81"/>
      <c r="I42" s="81"/>
    </row>
    <row r="43" spans="1:11" ht="18" customHeight="1" x14ac:dyDescent="0.25">
      <c r="F43" s="3" t="s">
        <v>53</v>
      </c>
      <c r="G43" s="77" t="str">
        <f>IF('DPP - CZ'!G45="","",'DPP - CZ'!G45)</f>
        <v/>
      </c>
      <c r="H43" s="77"/>
      <c r="I43" s="77"/>
      <c r="J43" s="23"/>
      <c r="K43" s="23"/>
    </row>
    <row r="44" spans="1:11" ht="18" customHeight="1" x14ac:dyDescent="0.25">
      <c r="C44" s="84" t="s">
        <v>129</v>
      </c>
      <c r="D44" s="84"/>
      <c r="E44" s="84"/>
      <c r="F44" s="3" t="s">
        <v>130</v>
      </c>
      <c r="G44" s="77" t="str">
        <f>IF('DPP - CZ'!G46="","",'DPP - CZ'!G46)</f>
        <v/>
      </c>
      <c r="H44" s="77"/>
      <c r="I44" s="77"/>
      <c r="J44" s="23"/>
      <c r="K44" s="23"/>
    </row>
    <row r="45" spans="1:11" ht="18" customHeight="1" x14ac:dyDescent="0.25">
      <c r="F45" s="3" t="s">
        <v>53</v>
      </c>
      <c r="G45" s="77" t="str">
        <f>IF('DPP - CZ'!G47="","",'DPP - CZ'!G47)</f>
        <v/>
      </c>
      <c r="H45" s="77"/>
      <c r="I45" s="77"/>
      <c r="J45" s="27" t="s">
        <v>131</v>
      </c>
      <c r="K45" s="27"/>
    </row>
    <row r="46" spans="1:11" ht="18" customHeight="1" x14ac:dyDescent="0.25">
      <c r="B46" s="69" t="s">
        <v>132</v>
      </c>
      <c r="C46" s="69"/>
      <c r="D46" s="69"/>
      <c r="E46" s="69"/>
      <c r="F46" s="69"/>
      <c r="H46" s="46" t="str">
        <f>IF('DPP - CZ'!H48="","","YES")</f>
        <v/>
      </c>
      <c r="J46" s="73" t="s">
        <v>218</v>
      </c>
      <c r="K46" s="25"/>
    </row>
    <row r="47" spans="1:11" ht="12.75" customHeight="1" x14ac:dyDescent="0.25">
      <c r="B47" s="21"/>
      <c r="C47" s="21"/>
      <c r="D47" s="21"/>
      <c r="E47" s="21"/>
      <c r="F47" s="21"/>
      <c r="H47" s="26"/>
      <c r="J47" s="73"/>
      <c r="K47" s="25"/>
    </row>
    <row r="48" spans="1:11" ht="32.25" customHeight="1" x14ac:dyDescent="0.25">
      <c r="A48" s="69" t="s">
        <v>216</v>
      </c>
      <c r="B48" s="69"/>
      <c r="C48" s="69"/>
      <c r="D48" s="69"/>
      <c r="E48" s="101" t="str">
        <f>IF('DPP - CZ'!D50='DPP - EN'!S1,'DPP - EN'!R1,IF('DPP - CZ'!D50='DPP - EN'!S2,'DPP - EN'!R2,""))</f>
        <v/>
      </c>
      <c r="F48" s="101"/>
      <c r="G48" s="101"/>
      <c r="H48" s="101"/>
      <c r="I48" s="3" t="s">
        <v>217</v>
      </c>
      <c r="J48" s="73"/>
      <c r="K48" s="25"/>
    </row>
    <row r="49" spans="1:11" ht="12.75" customHeight="1" x14ac:dyDescent="0.25">
      <c r="A49" s="21"/>
      <c r="B49" s="21"/>
      <c r="C49" s="21"/>
      <c r="D49" s="21"/>
      <c r="E49" s="26"/>
      <c r="F49" s="26"/>
      <c r="G49" s="26"/>
      <c r="H49" s="26"/>
      <c r="J49" s="73"/>
      <c r="K49" s="25"/>
    </row>
    <row r="50" spans="1:11" ht="15" customHeight="1" x14ac:dyDescent="0.25">
      <c r="A50" s="68" t="s">
        <v>133</v>
      </c>
      <c r="B50" s="68"/>
      <c r="C50" s="68"/>
      <c r="D50" s="68"/>
      <c r="E50" s="68"/>
      <c r="F50" s="68"/>
      <c r="G50" s="68"/>
      <c r="H50" s="68"/>
      <c r="I50" s="68"/>
      <c r="J50" s="73"/>
      <c r="K50" s="25"/>
    </row>
    <row r="51" spans="1:11" ht="15" customHeight="1" x14ac:dyDescent="0.25">
      <c r="A51" s="69" t="s">
        <v>134</v>
      </c>
      <c r="B51" s="69"/>
      <c r="J51" s="73"/>
      <c r="K51" s="25"/>
    </row>
    <row r="52" spans="1:11" ht="12.75" customHeight="1" x14ac:dyDescent="0.25">
      <c r="F52" s="2"/>
      <c r="J52" s="31"/>
      <c r="K52" s="22"/>
    </row>
    <row r="53" spans="1:11" ht="15" customHeight="1" x14ac:dyDescent="0.25">
      <c r="A53" s="82" t="s">
        <v>201</v>
      </c>
      <c r="B53" s="82"/>
      <c r="C53" s="82"/>
      <c r="D53" s="82"/>
      <c r="E53" s="82"/>
      <c r="F53" s="82"/>
      <c r="G53" s="82"/>
      <c r="H53" s="82"/>
      <c r="I53" s="102"/>
    </row>
    <row r="54" spans="1:11" ht="12.75" customHeight="1" x14ac:dyDescent="0.25">
      <c r="A54" s="14"/>
    </row>
    <row r="55" spans="1:11" ht="15" customHeight="1" x14ac:dyDescent="0.25">
      <c r="A55" s="82" t="s">
        <v>202</v>
      </c>
      <c r="B55" s="82"/>
      <c r="C55" s="82"/>
      <c r="D55" s="82"/>
      <c r="E55" s="82"/>
      <c r="F55" s="82"/>
      <c r="G55" s="82"/>
      <c r="H55" s="82"/>
      <c r="I55" s="104"/>
    </row>
    <row r="56" spans="1:11" ht="12.75" customHeight="1" x14ac:dyDescent="0.25">
      <c r="J56" s="27" t="s">
        <v>131</v>
      </c>
      <c r="K56" s="27"/>
    </row>
    <row r="57" spans="1:11" ht="15" customHeight="1" x14ac:dyDescent="0.25">
      <c r="A57" s="56" t="s">
        <v>203</v>
      </c>
      <c r="B57" s="56"/>
      <c r="C57" s="56"/>
      <c r="D57" s="56"/>
      <c r="E57" s="56"/>
      <c r="F57" s="56"/>
      <c r="G57" s="56"/>
      <c r="H57" s="56"/>
      <c r="I57" s="56"/>
      <c r="J57" s="74" t="s">
        <v>135</v>
      </c>
      <c r="K57" s="41"/>
    </row>
    <row r="58" spans="1:11" ht="29.25" customHeight="1" x14ac:dyDescent="0.25">
      <c r="A58" s="71" t="s">
        <v>219</v>
      </c>
      <c r="B58" s="71"/>
      <c r="C58" s="71"/>
      <c r="D58" s="71"/>
      <c r="E58" s="71"/>
      <c r="F58" s="71"/>
      <c r="G58" s="71"/>
      <c r="H58" s="71"/>
      <c r="I58" s="71"/>
      <c r="J58" s="74"/>
      <c r="K58" s="41"/>
    </row>
    <row r="59" spans="1:11" ht="15" customHeight="1" x14ac:dyDescent="0.25">
      <c r="A59" s="71" t="s">
        <v>220</v>
      </c>
      <c r="B59" s="71"/>
      <c r="C59" s="71"/>
      <c r="D59" s="71"/>
      <c r="E59" s="71"/>
      <c r="F59" s="71"/>
      <c r="G59" s="71"/>
      <c r="H59" s="71"/>
      <c r="I59" s="71"/>
      <c r="J59" s="74"/>
      <c r="K59" s="41"/>
    </row>
    <row r="60" spans="1:11" ht="15" customHeight="1" x14ac:dyDescent="0.25">
      <c r="A60" s="67" t="s">
        <v>221</v>
      </c>
      <c r="B60" s="67"/>
      <c r="C60" s="67"/>
      <c r="D60" s="67"/>
      <c r="E60" s="105" t="str">
        <f>IF('DPP - CZ'!I61="","",(IF(MONTH('DPP - CZ'!I61)=1,T1,(IF(MONTH('DPP - CZ'!I61)=2,T2,(IF(MONTH('DPP - CZ'!I61)=3,T3,(IF(MONTH('DPP - CZ'!I61)=4,T4,(IF(MONTH('DPP - CZ'!I61)=5,T5,(IF(MONTH('DPP - CZ'!I61)=6,T6,(IF(MONTH('DPP - CZ'!I61)=7,T7,(IF(MONTH('DPP - CZ'!I61)=8,T8,(IF(MONTH('DPP - CZ'!I61)=9,T9,(IF(MONTH('DPP - CZ'!I61)=10,T10,(IF(MONTH('DPP - CZ'!I61)=11,T11,T12))))))))))))))))))))))&amp;"/"&amp;YEAR('DPP - CZ'!I61))</f>
        <v/>
      </c>
      <c r="F60" s="105"/>
      <c r="J60" s="74"/>
      <c r="K60" s="41"/>
    </row>
    <row r="61" spans="1:11" ht="12.75" customHeight="1" x14ac:dyDescent="0.25">
      <c r="A61" s="12"/>
      <c r="B61" s="12"/>
      <c r="C61" s="12"/>
      <c r="D61" s="12"/>
      <c r="E61" s="12"/>
      <c r="F61" s="12"/>
      <c r="G61" s="12"/>
      <c r="H61" s="12"/>
      <c r="I61" s="12"/>
      <c r="J61" s="74"/>
      <c r="K61" s="28"/>
    </row>
    <row r="62" spans="1:11" ht="15" customHeight="1" x14ac:dyDescent="0.25">
      <c r="A62" s="68" t="s">
        <v>136</v>
      </c>
      <c r="B62" s="68"/>
      <c r="C62" s="68"/>
      <c r="D62" s="68"/>
      <c r="E62" s="68"/>
      <c r="F62" s="68"/>
      <c r="G62" s="68"/>
      <c r="H62" s="68"/>
      <c r="I62" s="68"/>
      <c r="J62" s="74"/>
      <c r="K62" s="28"/>
    </row>
    <row r="63" spans="1:11" ht="15" customHeight="1" x14ac:dyDescent="0.25">
      <c r="A63" s="59" t="s">
        <v>137</v>
      </c>
      <c r="B63" s="59"/>
      <c r="J63" s="74"/>
    </row>
    <row r="64" spans="1:11" ht="12.75" customHeight="1" x14ac:dyDescent="0.25">
      <c r="A64" s="14"/>
      <c r="E64" s="14"/>
      <c r="G64" s="14"/>
      <c r="J64" s="74"/>
    </row>
    <row r="65" spans="1:11" ht="15" customHeight="1" x14ac:dyDescent="0.25">
      <c r="A65" s="82" t="s">
        <v>204</v>
      </c>
      <c r="B65" s="82"/>
      <c r="C65" s="82"/>
      <c r="D65" s="82"/>
      <c r="E65" s="82"/>
      <c r="F65" s="82"/>
      <c r="G65" s="82"/>
      <c r="H65" s="82"/>
      <c r="I65" s="82"/>
    </row>
    <row r="66" spans="1:11" ht="29.25" customHeight="1" x14ac:dyDescent="0.25">
      <c r="A66" s="63" t="s">
        <v>222</v>
      </c>
      <c r="B66" s="63"/>
      <c r="C66" s="63"/>
      <c r="D66" s="63"/>
      <c r="E66" s="63"/>
      <c r="F66" s="63"/>
      <c r="G66" s="63"/>
      <c r="H66" s="63"/>
      <c r="I66" s="63"/>
    </row>
    <row r="67" spans="1:11" ht="12.75" customHeight="1" x14ac:dyDescent="0.25">
      <c r="B67" s="7"/>
    </row>
    <row r="68" spans="1:11" ht="15" customHeight="1" x14ac:dyDescent="0.25">
      <c r="A68" s="82" t="s">
        <v>205</v>
      </c>
      <c r="B68" s="82"/>
      <c r="C68" s="82"/>
      <c r="D68" s="82"/>
      <c r="E68" s="82"/>
      <c r="F68" s="82"/>
      <c r="G68" s="82"/>
      <c r="H68" s="82"/>
      <c r="I68" s="82"/>
    </row>
    <row r="69" spans="1:11" ht="15" customHeight="1" x14ac:dyDescent="0.25">
      <c r="A69" s="70" t="s">
        <v>138</v>
      </c>
      <c r="B69" s="70"/>
      <c r="C69" s="70"/>
      <c r="D69" s="70"/>
      <c r="E69" s="70"/>
      <c r="F69" s="70"/>
      <c r="G69" s="70"/>
      <c r="H69" s="70"/>
      <c r="I69" s="70"/>
    </row>
    <row r="70" spans="1:11" ht="12.75" customHeight="1" x14ac:dyDescent="0.25"/>
    <row r="71" spans="1:11" ht="15" customHeight="1" x14ac:dyDescent="0.25">
      <c r="A71" s="69" t="s">
        <v>206</v>
      </c>
      <c r="B71" s="69"/>
      <c r="C71" s="69"/>
      <c r="D71" s="69"/>
      <c r="E71" s="69"/>
      <c r="F71" s="69"/>
      <c r="G71" s="69"/>
      <c r="H71" s="69"/>
      <c r="I71" s="69"/>
    </row>
    <row r="72" spans="1:11" ht="15" customHeight="1" x14ac:dyDescent="0.25">
      <c r="A72" s="67" t="s">
        <v>223</v>
      </c>
      <c r="B72" s="67"/>
      <c r="C72" s="67"/>
      <c r="D72" s="67"/>
      <c r="E72" s="67"/>
      <c r="F72" s="67"/>
      <c r="G72" s="67"/>
      <c r="H72" s="67"/>
      <c r="I72" s="67"/>
    </row>
    <row r="73" spans="1:11" ht="12.75" customHeight="1" x14ac:dyDescent="0.25"/>
    <row r="74" spans="1:11" ht="15" customHeight="1" x14ac:dyDescent="0.25">
      <c r="A74" s="69" t="s">
        <v>207</v>
      </c>
      <c r="B74" s="69"/>
      <c r="C74" s="69"/>
      <c r="D74" s="69"/>
      <c r="E74" s="69"/>
      <c r="F74" s="69"/>
      <c r="G74" s="69"/>
      <c r="H74" s="69"/>
      <c r="I74" s="69"/>
    </row>
    <row r="75" spans="1:11" ht="30" customHeight="1" x14ac:dyDescent="0.25">
      <c r="A75" s="71" t="s">
        <v>224</v>
      </c>
      <c r="B75" s="71"/>
      <c r="C75" s="71"/>
      <c r="D75" s="71"/>
      <c r="E75" s="71"/>
      <c r="F75" s="71"/>
      <c r="G75" s="71"/>
      <c r="H75" s="71"/>
      <c r="I75" s="71"/>
    </row>
    <row r="76" spans="1:11" ht="12.75" customHeight="1" x14ac:dyDescent="0.25">
      <c r="J76" s="27" t="s">
        <v>131</v>
      </c>
    </row>
    <row r="77" spans="1:11" ht="30.75" customHeight="1" x14ac:dyDescent="0.25">
      <c r="A77" s="106" t="s">
        <v>208</v>
      </c>
      <c r="B77" s="106"/>
      <c r="C77" s="107"/>
      <c r="D77" s="107"/>
      <c r="E77" s="107"/>
      <c r="F77" s="107"/>
      <c r="G77" s="107"/>
      <c r="H77" s="107"/>
      <c r="I77" s="107"/>
      <c r="J77" s="98" t="s">
        <v>158</v>
      </c>
    </row>
    <row r="78" spans="1:11" ht="12.75" customHeight="1" x14ac:dyDescent="0.25">
      <c r="A78" s="12"/>
      <c r="B78" s="12"/>
      <c r="C78" s="12"/>
      <c r="D78" s="12"/>
      <c r="E78" s="12"/>
      <c r="F78" s="12"/>
      <c r="G78" s="12"/>
      <c r="H78" s="12"/>
      <c r="I78" s="12"/>
      <c r="J78" s="98"/>
      <c r="K78" s="28"/>
    </row>
    <row r="79" spans="1:11" ht="15" customHeight="1" x14ac:dyDescent="0.25">
      <c r="A79" s="56" t="s">
        <v>209</v>
      </c>
      <c r="B79" s="56"/>
      <c r="C79" s="56"/>
      <c r="D79" s="56"/>
      <c r="E79" s="56"/>
      <c r="F79" s="56"/>
      <c r="G79" s="56"/>
      <c r="H79" s="56"/>
      <c r="I79" s="56"/>
      <c r="J79" s="98"/>
      <c r="K79" s="28"/>
    </row>
    <row r="80" spans="1:11" ht="29.25" customHeight="1" x14ac:dyDescent="0.25">
      <c r="A80" s="71" t="s">
        <v>225</v>
      </c>
      <c r="B80" s="71"/>
      <c r="C80" s="71"/>
      <c r="D80" s="71"/>
      <c r="E80" s="71"/>
      <c r="F80" s="71"/>
      <c r="G80" s="71"/>
      <c r="H80" s="71"/>
      <c r="I80" s="71"/>
      <c r="J80" s="98"/>
      <c r="K80" s="28"/>
    </row>
    <row r="81" spans="1:11" ht="12.75" customHeight="1" x14ac:dyDescent="0.25">
      <c r="J81" s="98"/>
    </row>
    <row r="82" spans="1:11" ht="15" customHeight="1" x14ac:dyDescent="0.25">
      <c r="A82" s="72" t="s">
        <v>139</v>
      </c>
      <c r="B82" s="72"/>
      <c r="C82" s="72"/>
      <c r="D82" s="72"/>
      <c r="E82" s="72"/>
      <c r="F82" s="72"/>
      <c r="G82" s="72"/>
      <c r="H82" s="72"/>
      <c r="I82" s="72"/>
    </row>
    <row r="83" spans="1:11" s="7" customFormat="1" ht="30.75" customHeight="1" x14ac:dyDescent="0.2">
      <c r="A83" s="62" t="s">
        <v>226</v>
      </c>
      <c r="B83" s="62"/>
      <c r="C83" s="62"/>
      <c r="D83" s="62"/>
      <c r="E83" s="62"/>
      <c r="F83" s="62"/>
      <c r="G83" s="62"/>
      <c r="H83" s="62"/>
      <c r="I83" s="62"/>
    </row>
    <row r="84" spans="1:11" s="7" customFormat="1" ht="12.75" customHeight="1" x14ac:dyDescent="0.2">
      <c r="A84" s="12"/>
      <c r="B84" s="12"/>
      <c r="C84" s="12"/>
      <c r="D84" s="12"/>
      <c r="E84" s="12"/>
      <c r="F84" s="12"/>
      <c r="G84" s="12"/>
      <c r="H84" s="12"/>
      <c r="I84" s="12"/>
    </row>
    <row r="85" spans="1:11" s="7" customFormat="1" ht="44.25" customHeight="1" x14ac:dyDescent="0.2">
      <c r="A85" s="62" t="s">
        <v>227</v>
      </c>
      <c r="B85" s="62"/>
      <c r="C85" s="62"/>
      <c r="D85" s="62"/>
      <c r="E85" s="62"/>
      <c r="F85" s="62"/>
      <c r="G85" s="62"/>
      <c r="H85" s="62"/>
      <c r="I85" s="62"/>
    </row>
    <row r="86" spans="1:11" s="7" customFormat="1" ht="12.75" customHeight="1" x14ac:dyDescent="0.2">
      <c r="A86" s="12"/>
      <c r="B86" s="12"/>
      <c r="C86" s="12"/>
      <c r="D86" s="12"/>
      <c r="E86" s="12"/>
      <c r="F86" s="12"/>
      <c r="G86" s="12"/>
      <c r="H86" s="12"/>
      <c r="I86" s="12"/>
    </row>
    <row r="87" spans="1:11" s="7" customFormat="1" ht="15" customHeight="1" x14ac:dyDescent="0.2">
      <c r="A87" s="59" t="s">
        <v>228</v>
      </c>
      <c r="B87" s="59"/>
      <c r="C87" s="59"/>
      <c r="D87" s="59"/>
      <c r="E87" s="59"/>
      <c r="F87" s="59"/>
      <c r="G87" s="59"/>
      <c r="H87" s="59"/>
      <c r="I87" s="59"/>
    </row>
    <row r="88" spans="1:11" s="7" customFormat="1" ht="65.25" customHeight="1" x14ac:dyDescent="0.25">
      <c r="A88" s="87" t="s">
        <v>229</v>
      </c>
      <c r="B88" s="87"/>
      <c r="C88" s="87"/>
      <c r="D88" s="87"/>
      <c r="E88" s="87"/>
      <c r="F88" s="87"/>
      <c r="G88" s="87"/>
      <c r="H88" s="87"/>
      <c r="I88" s="87"/>
    </row>
    <row r="89" spans="1:11" s="7" customFormat="1" ht="12.75" customHeight="1" x14ac:dyDescent="0.2">
      <c r="A89" s="12"/>
      <c r="B89" s="12"/>
      <c r="C89" s="12"/>
      <c r="D89" s="12"/>
      <c r="E89" s="12"/>
      <c r="F89" s="12"/>
      <c r="G89" s="12"/>
      <c r="H89" s="12"/>
      <c r="I89" s="12"/>
    </row>
    <row r="90" spans="1:11" s="7" customFormat="1" ht="30.75" customHeight="1" x14ac:dyDescent="0.2">
      <c r="A90" s="62" t="s">
        <v>230</v>
      </c>
      <c r="B90" s="62"/>
      <c r="C90" s="62"/>
      <c r="D90" s="62"/>
      <c r="E90" s="62"/>
      <c r="F90" s="62"/>
      <c r="G90" s="62"/>
      <c r="H90" s="62"/>
      <c r="I90" s="62"/>
    </row>
    <row r="91" spans="1:11" s="7" customFormat="1" ht="12.75" customHeight="1" x14ac:dyDescent="0.2">
      <c r="A91" s="12"/>
      <c r="B91" s="12"/>
      <c r="C91" s="12"/>
      <c r="D91" s="12"/>
      <c r="E91" s="12"/>
      <c r="F91" s="12"/>
      <c r="G91" s="12"/>
      <c r="H91" s="12"/>
      <c r="I91" s="12"/>
    </row>
    <row r="92" spans="1:11" s="7" customFormat="1" ht="15" customHeight="1" x14ac:dyDescent="0.2">
      <c r="A92" s="59" t="s">
        <v>140</v>
      </c>
      <c r="B92" s="59"/>
      <c r="C92" s="59"/>
      <c r="D92" s="59"/>
      <c r="E92" s="59"/>
      <c r="F92" s="59"/>
      <c r="G92" s="59"/>
      <c r="H92" s="59"/>
      <c r="I92" s="59"/>
    </row>
    <row r="93" spans="1:11" s="7" customFormat="1" ht="44.25" customHeight="1" x14ac:dyDescent="0.2">
      <c r="A93" s="63" t="s">
        <v>231</v>
      </c>
      <c r="B93" s="63"/>
      <c r="C93" s="63"/>
      <c r="D93" s="63"/>
      <c r="E93" s="63"/>
      <c r="F93" s="63"/>
      <c r="G93" s="63"/>
      <c r="H93" s="63"/>
      <c r="I93" s="63"/>
    </row>
    <row r="94" spans="1:11" ht="12.75" customHeight="1" x14ac:dyDescent="0.25">
      <c r="A94" s="12"/>
      <c r="B94" s="12"/>
      <c r="C94" s="12"/>
      <c r="D94" s="12"/>
      <c r="E94" s="12"/>
      <c r="F94" s="12"/>
      <c r="G94" s="12"/>
      <c r="H94" s="12"/>
      <c r="I94" s="12"/>
      <c r="J94" s="7"/>
      <c r="K94" s="7"/>
    </row>
    <row r="95" spans="1:11" ht="15" customHeight="1" x14ac:dyDescent="0.25">
      <c r="A95" s="59" t="s">
        <v>141</v>
      </c>
      <c r="B95" s="59"/>
      <c r="C95" s="59"/>
      <c r="D95" s="59"/>
      <c r="E95" s="59"/>
      <c r="F95" s="59"/>
      <c r="G95" s="59"/>
      <c r="H95" s="59"/>
      <c r="I95" s="59"/>
      <c r="J95" s="7"/>
      <c r="K95" s="7"/>
    </row>
    <row r="96" spans="1:11" ht="15" customHeight="1" x14ac:dyDescent="0.25">
      <c r="A96" s="70" t="s">
        <v>232</v>
      </c>
      <c r="B96" s="70"/>
      <c r="C96" s="70"/>
      <c r="D96" s="70"/>
      <c r="E96" s="70"/>
      <c r="F96" s="70"/>
      <c r="G96" s="70"/>
      <c r="H96" s="70"/>
      <c r="I96" s="70"/>
      <c r="J96" s="7"/>
      <c r="K96" s="7"/>
    </row>
    <row r="97" spans="1:11" ht="12.75" customHeight="1" x14ac:dyDescent="0.25">
      <c r="A97" s="7"/>
      <c r="B97" s="7"/>
      <c r="C97" s="7"/>
      <c r="D97" s="7"/>
      <c r="E97" s="7"/>
      <c r="F97" s="7"/>
      <c r="G97" s="7"/>
      <c r="H97" s="7"/>
      <c r="I97" s="7"/>
    </row>
    <row r="98" spans="1:11" ht="15" customHeight="1" x14ac:dyDescent="0.25">
      <c r="A98" s="59" t="s">
        <v>142</v>
      </c>
      <c r="B98" s="59"/>
      <c r="C98" s="59"/>
      <c r="D98" s="59"/>
      <c r="E98" s="59"/>
      <c r="F98" s="59"/>
      <c r="G98" s="59"/>
      <c r="H98" s="59"/>
      <c r="I98" s="59"/>
    </row>
    <row r="99" spans="1:11" ht="61.5" customHeight="1" x14ac:dyDescent="0.25">
      <c r="A99" s="71" t="s">
        <v>233</v>
      </c>
      <c r="B99" s="71"/>
      <c r="C99" s="71"/>
      <c r="D99" s="71"/>
      <c r="E99" s="71"/>
      <c r="F99" s="71"/>
      <c r="G99" s="71"/>
      <c r="H99" s="71"/>
      <c r="I99" s="71"/>
    </row>
    <row r="100" spans="1:11" ht="15" customHeight="1" x14ac:dyDescent="0.25">
      <c r="A100" s="97" t="s">
        <v>234</v>
      </c>
      <c r="B100" s="97"/>
      <c r="C100" s="97"/>
      <c r="D100" s="97"/>
      <c r="E100" s="97"/>
      <c r="F100" s="97"/>
      <c r="G100" s="97"/>
      <c r="H100" s="97"/>
      <c r="I100" s="97"/>
    </row>
    <row r="101" spans="1:11" ht="30" customHeight="1" x14ac:dyDescent="0.25">
      <c r="A101" s="66" t="s">
        <v>235</v>
      </c>
      <c r="B101" s="66"/>
      <c r="C101" s="66"/>
      <c r="D101" s="66"/>
      <c r="E101" s="66"/>
      <c r="F101" s="66"/>
      <c r="G101" s="66"/>
      <c r="H101" s="66"/>
      <c r="I101" s="66"/>
    </row>
    <row r="102" spans="1:11" ht="15" customHeight="1" x14ac:dyDescent="0.25">
      <c r="A102" s="64" t="s">
        <v>236</v>
      </c>
      <c r="B102" s="64"/>
      <c r="C102" s="64"/>
      <c r="D102" s="64"/>
      <c r="E102" s="64"/>
      <c r="F102" s="64"/>
      <c r="G102" s="64"/>
      <c r="H102" s="64"/>
      <c r="I102" s="64"/>
    </row>
    <row r="103" spans="1:11" ht="47.25" customHeight="1" x14ac:dyDescent="0.25">
      <c r="A103" s="66" t="s">
        <v>237</v>
      </c>
      <c r="B103" s="66"/>
      <c r="C103" s="66"/>
      <c r="D103" s="66"/>
      <c r="E103" s="66"/>
      <c r="F103" s="66"/>
      <c r="G103" s="66"/>
      <c r="H103" s="66"/>
      <c r="I103" s="66"/>
    </row>
    <row r="104" spans="1:11" ht="15" customHeight="1" x14ac:dyDescent="0.25">
      <c r="A104" s="64" t="s">
        <v>238</v>
      </c>
      <c r="B104" s="64"/>
      <c r="C104" s="64"/>
      <c r="D104" s="64"/>
      <c r="E104" s="64"/>
      <c r="F104" s="64"/>
      <c r="G104" s="64"/>
      <c r="H104" s="64"/>
      <c r="I104" s="64"/>
    </row>
    <row r="105" spans="1:11" ht="15" customHeight="1" x14ac:dyDescent="0.25">
      <c r="A105" s="64" t="s">
        <v>239</v>
      </c>
      <c r="B105" s="64"/>
      <c r="C105" s="64"/>
      <c r="D105" s="64"/>
      <c r="E105" s="64"/>
      <c r="F105" s="64"/>
      <c r="G105" s="64"/>
      <c r="H105" s="64"/>
      <c r="I105" s="64"/>
    </row>
    <row r="106" spans="1:11" ht="30" customHeight="1" x14ac:dyDescent="0.25">
      <c r="A106" s="66" t="s">
        <v>240</v>
      </c>
      <c r="B106" s="66"/>
      <c r="C106" s="66"/>
      <c r="D106" s="66"/>
      <c r="E106" s="66"/>
      <c r="F106" s="66"/>
      <c r="G106" s="66"/>
      <c r="H106" s="66"/>
      <c r="I106" s="66"/>
    </row>
    <row r="107" spans="1:11" ht="12.75" customHeight="1" x14ac:dyDescent="0.25">
      <c r="A107" s="7"/>
      <c r="B107" s="7"/>
      <c r="C107" s="7"/>
      <c r="D107" s="7"/>
      <c r="E107" s="7"/>
      <c r="F107" s="7"/>
      <c r="G107" s="7"/>
      <c r="H107" s="7"/>
      <c r="I107" s="7"/>
      <c r="J107" s="7"/>
      <c r="K107" s="7"/>
    </row>
    <row r="108" spans="1:11" ht="30" customHeight="1" x14ac:dyDescent="0.25">
      <c r="A108" s="63" t="s">
        <v>241</v>
      </c>
      <c r="B108" s="63"/>
      <c r="C108" s="63"/>
      <c r="D108" s="63"/>
      <c r="E108" s="63"/>
      <c r="F108" s="63"/>
      <c r="G108" s="63"/>
      <c r="H108" s="63"/>
      <c r="I108" s="63"/>
      <c r="J108" s="7"/>
      <c r="K108" s="7"/>
    </row>
    <row r="109" spans="1:11" ht="12.75" customHeight="1" x14ac:dyDescent="0.25">
      <c r="A109" s="7"/>
      <c r="B109" s="7"/>
      <c r="C109" s="7"/>
      <c r="D109" s="7"/>
      <c r="E109" s="7"/>
      <c r="F109" s="7"/>
      <c r="G109" s="7"/>
      <c r="H109" s="7"/>
      <c r="I109" s="7"/>
      <c r="J109" s="7"/>
      <c r="K109" s="7"/>
    </row>
    <row r="110" spans="1:11" ht="15" customHeight="1" x14ac:dyDescent="0.25">
      <c r="A110" s="59" t="s">
        <v>242</v>
      </c>
      <c r="B110" s="59"/>
      <c r="C110" s="59"/>
      <c r="D110" s="59"/>
      <c r="E110" s="59"/>
      <c r="F110" s="59"/>
      <c r="G110" s="59"/>
      <c r="H110" s="59"/>
      <c r="I110" s="59"/>
      <c r="J110" s="7"/>
      <c r="K110" s="7"/>
    </row>
    <row r="111" spans="1:11" ht="74.25" customHeight="1" x14ac:dyDescent="0.25">
      <c r="A111" s="63" t="s">
        <v>243</v>
      </c>
      <c r="B111" s="63"/>
      <c r="C111" s="63"/>
      <c r="D111" s="63"/>
      <c r="E111" s="63"/>
      <c r="F111" s="63"/>
      <c r="G111" s="63"/>
      <c r="H111" s="63"/>
      <c r="I111" s="63"/>
      <c r="J111" s="7"/>
      <c r="K111" s="7"/>
    </row>
    <row r="112" spans="1:11" ht="12.75" customHeight="1" x14ac:dyDescent="0.25">
      <c r="A112" s="59" t="s">
        <v>184</v>
      </c>
      <c r="B112" s="59"/>
      <c r="C112" s="59"/>
      <c r="D112" s="59"/>
      <c r="E112" s="59"/>
      <c r="F112" s="59"/>
      <c r="G112" s="59"/>
      <c r="H112" s="59"/>
      <c r="I112" s="59"/>
      <c r="J112" s="7"/>
      <c r="K112" s="7"/>
    </row>
    <row r="113" spans="1:11" ht="31.5" customHeight="1" x14ac:dyDescent="0.25">
      <c r="A113" s="63" t="s">
        <v>244</v>
      </c>
      <c r="B113" s="63"/>
      <c r="C113" s="63"/>
      <c r="D113" s="63"/>
      <c r="E113" s="63"/>
      <c r="F113" s="63"/>
      <c r="G113" s="63"/>
      <c r="H113" s="63"/>
      <c r="I113" s="63"/>
      <c r="J113" s="7"/>
      <c r="K113" s="7"/>
    </row>
    <row r="114" spans="1:11" ht="12.75" customHeight="1" x14ac:dyDescent="0.25">
      <c r="A114" s="12"/>
      <c r="B114" s="12"/>
      <c r="C114" s="12"/>
      <c r="D114" s="12"/>
      <c r="E114" s="12"/>
      <c r="F114" s="12"/>
      <c r="G114" s="12"/>
      <c r="H114" s="12"/>
      <c r="I114" s="12"/>
      <c r="J114" s="7"/>
      <c r="K114" s="7"/>
    </row>
    <row r="115" spans="1:11" ht="45" customHeight="1" x14ac:dyDescent="0.25">
      <c r="A115" s="62" t="s">
        <v>245</v>
      </c>
      <c r="B115" s="62"/>
      <c r="C115" s="62"/>
      <c r="D115" s="62"/>
      <c r="E115" s="62"/>
      <c r="F115" s="62"/>
      <c r="G115" s="62"/>
      <c r="H115" s="62"/>
      <c r="I115" s="62"/>
      <c r="J115" s="7"/>
      <c r="K115" s="7"/>
    </row>
    <row r="116" spans="1:11" ht="12.75" customHeight="1" x14ac:dyDescent="0.25">
      <c r="A116" s="7"/>
      <c r="B116" s="12"/>
      <c r="C116" s="12"/>
      <c r="D116" s="12"/>
      <c r="E116" s="12"/>
      <c r="F116" s="12"/>
      <c r="G116" s="12"/>
      <c r="H116" s="12"/>
      <c r="I116" s="12"/>
      <c r="J116" s="7"/>
      <c r="K116" s="7"/>
    </row>
    <row r="117" spans="1:11" ht="30" customHeight="1" x14ac:dyDescent="0.25">
      <c r="A117" s="62" t="s">
        <v>246</v>
      </c>
      <c r="B117" s="62"/>
      <c r="C117" s="62"/>
      <c r="D117" s="62"/>
      <c r="E117" s="62"/>
      <c r="F117" s="62"/>
      <c r="G117" s="62"/>
      <c r="H117" s="62"/>
      <c r="I117" s="62"/>
      <c r="J117" s="7"/>
      <c r="K117" s="7"/>
    </row>
    <row r="118" spans="1:11" ht="12.75" customHeight="1" x14ac:dyDescent="0.25">
      <c r="A118" s="7"/>
      <c r="B118" s="7"/>
      <c r="C118" s="7"/>
      <c r="D118" s="7"/>
      <c r="E118" s="7"/>
      <c r="F118" s="7"/>
      <c r="G118" s="7"/>
      <c r="H118" s="7"/>
      <c r="I118" s="7"/>
      <c r="J118" s="7"/>
      <c r="K118" s="7"/>
    </row>
    <row r="119" spans="1:11" ht="46.5" customHeight="1" x14ac:dyDescent="0.25">
      <c r="A119" s="62" t="s">
        <v>247</v>
      </c>
      <c r="B119" s="62"/>
      <c r="C119" s="62"/>
      <c r="D119" s="62"/>
      <c r="E119" s="62"/>
      <c r="F119" s="62"/>
      <c r="G119" s="62"/>
      <c r="H119" s="62"/>
      <c r="I119" s="62"/>
      <c r="J119" s="7"/>
      <c r="K119" s="7"/>
    </row>
    <row r="120" spans="1:11" ht="12.75" customHeight="1" x14ac:dyDescent="0.25">
      <c r="A120" s="12"/>
      <c r="B120" s="12"/>
      <c r="C120" s="12"/>
      <c r="D120" s="12"/>
      <c r="E120" s="12"/>
      <c r="F120" s="12"/>
      <c r="G120" s="12"/>
      <c r="H120" s="12"/>
      <c r="I120" s="12"/>
      <c r="J120" s="7"/>
      <c r="K120" s="7"/>
    </row>
    <row r="121" spans="1:11" ht="47.25" customHeight="1" x14ac:dyDescent="0.25">
      <c r="A121" s="62" t="s">
        <v>154</v>
      </c>
      <c r="B121" s="62"/>
      <c r="C121" s="62"/>
      <c r="D121" s="62"/>
      <c r="E121" s="62"/>
      <c r="F121" s="62"/>
      <c r="G121" s="62"/>
      <c r="H121" s="62"/>
      <c r="I121" s="62"/>
      <c r="J121" s="7"/>
      <c r="K121" s="7"/>
    </row>
    <row r="122" spans="1:11" ht="12.75" customHeight="1" x14ac:dyDescent="0.25">
      <c r="A122" s="12"/>
      <c r="B122" s="12"/>
      <c r="C122" s="12"/>
      <c r="D122" s="12"/>
      <c r="E122" s="12"/>
      <c r="F122" s="12"/>
      <c r="G122" s="12"/>
      <c r="H122" s="12"/>
      <c r="I122" s="12"/>
      <c r="J122" s="7"/>
      <c r="K122" s="7"/>
    </row>
    <row r="123" spans="1:11" ht="30" customHeight="1" x14ac:dyDescent="0.25">
      <c r="A123" s="62" t="s">
        <v>248</v>
      </c>
      <c r="B123" s="62"/>
      <c r="C123" s="62"/>
      <c r="D123" s="62"/>
      <c r="E123" s="62"/>
      <c r="F123" s="62"/>
      <c r="G123" s="62"/>
      <c r="H123" s="62"/>
      <c r="I123" s="62"/>
      <c r="J123" s="7"/>
      <c r="K123" s="7"/>
    </row>
    <row r="124" spans="1:11" ht="12.75" customHeight="1" x14ac:dyDescent="0.25">
      <c r="A124" s="7"/>
      <c r="J124" s="7"/>
      <c r="K124" s="7"/>
    </row>
    <row r="125" spans="1:11" ht="15" customHeight="1" x14ac:dyDescent="0.25">
      <c r="A125" s="7" t="s">
        <v>143</v>
      </c>
      <c r="B125" s="78" t="str">
        <f>IF('DPP - CZ'!B126="","",'DPP - CZ'!B126)</f>
        <v/>
      </c>
      <c r="C125" s="78"/>
    </row>
    <row r="126" spans="1:11" ht="15" customHeight="1" x14ac:dyDescent="0.25"/>
    <row r="127" spans="1:11" ht="15" customHeight="1" x14ac:dyDescent="0.25"/>
    <row r="128" spans="1:11" ht="15" customHeight="1" x14ac:dyDescent="0.25">
      <c r="A128" s="61" t="s">
        <v>70</v>
      </c>
      <c r="B128" s="61"/>
      <c r="C128" s="61"/>
      <c r="F128" s="61" t="s">
        <v>75</v>
      </c>
      <c r="G128" s="61"/>
      <c r="H128" s="61"/>
      <c r="I128" s="61"/>
    </row>
    <row r="129" spans="1:9" ht="15" customHeight="1" x14ac:dyDescent="0.25">
      <c r="A129" s="61" t="s">
        <v>144</v>
      </c>
      <c r="B129" s="61"/>
      <c r="C129" s="61"/>
      <c r="F129" s="61" t="s">
        <v>145</v>
      </c>
      <c r="G129" s="61"/>
      <c r="H129" s="61"/>
      <c r="I129" s="61"/>
    </row>
    <row r="130" spans="1:9" ht="15" customHeight="1" x14ac:dyDescent="0.25">
      <c r="F130" s="61" t="s">
        <v>146</v>
      </c>
      <c r="G130" s="61"/>
      <c r="H130" s="61"/>
      <c r="I130" s="61"/>
    </row>
    <row r="131" spans="1:9" ht="15" customHeight="1" x14ac:dyDescent="0.25">
      <c r="F131" s="7"/>
      <c r="G131" s="7"/>
      <c r="H131" s="7"/>
      <c r="I131" s="7"/>
    </row>
    <row r="132" spans="1:9" ht="15" customHeight="1" x14ac:dyDescent="0.25">
      <c r="F132" s="7"/>
      <c r="G132" s="7"/>
      <c r="H132" s="7"/>
      <c r="I132" s="7"/>
    </row>
    <row r="133" spans="1:9" ht="15" customHeight="1" x14ac:dyDescent="0.25">
      <c r="F133" s="61" t="s">
        <v>75</v>
      </c>
      <c r="G133" s="60"/>
      <c r="H133" s="60"/>
      <c r="I133" s="60"/>
    </row>
    <row r="134" spans="1:9" ht="15" customHeight="1" x14ac:dyDescent="0.25">
      <c r="F134" s="61" t="s">
        <v>147</v>
      </c>
      <c r="G134" s="61"/>
      <c r="H134" s="61"/>
      <c r="I134" s="61"/>
    </row>
    <row r="135" spans="1:9" ht="15" customHeight="1" x14ac:dyDescent="0.25">
      <c r="F135" s="61" t="s">
        <v>148</v>
      </c>
      <c r="G135" s="61"/>
      <c r="H135" s="61"/>
      <c r="I135" s="61"/>
    </row>
    <row r="136" spans="1:9" ht="15" customHeight="1" x14ac:dyDescent="0.25">
      <c r="F136" s="61" t="s">
        <v>149</v>
      </c>
      <c r="G136" s="61"/>
      <c r="H136" s="61"/>
      <c r="I136" s="61"/>
    </row>
    <row r="137" spans="1:9" ht="15" customHeight="1" thickBot="1" x14ac:dyDescent="0.3">
      <c r="A137" s="42"/>
      <c r="B137" s="42"/>
      <c r="C137" s="42"/>
      <c r="D137" s="42"/>
      <c r="E137" s="42"/>
      <c r="F137" s="42"/>
      <c r="G137" s="42"/>
      <c r="H137" s="42"/>
      <c r="I137" s="42"/>
    </row>
    <row r="138" spans="1:9" ht="15" customHeight="1" thickTop="1" x14ac:dyDescent="0.25"/>
    <row r="139" spans="1:9" ht="12" customHeight="1" x14ac:dyDescent="0.25">
      <c r="A139" s="1" t="s">
        <v>249</v>
      </c>
      <c r="B139" s="1"/>
      <c r="C139" s="1"/>
      <c r="D139" s="1"/>
      <c r="E139" s="1"/>
      <c r="F139" s="1"/>
      <c r="G139" s="1"/>
      <c r="H139" s="1"/>
      <c r="I139" s="1"/>
    </row>
    <row r="140" spans="1:9" ht="12" customHeight="1" x14ac:dyDescent="0.25">
      <c r="A140" s="57" t="s">
        <v>83</v>
      </c>
      <c r="B140" s="57"/>
      <c r="C140" s="57" t="s">
        <v>98</v>
      </c>
      <c r="D140" s="57"/>
      <c r="E140" s="57" t="s">
        <v>107</v>
      </c>
      <c r="F140" s="57"/>
      <c r="G140" s="57"/>
      <c r="H140" s="57" t="s">
        <v>115</v>
      </c>
      <c r="I140" s="57"/>
    </row>
    <row r="141" spans="1:9" ht="12" customHeight="1" x14ac:dyDescent="0.25">
      <c r="A141" s="57" t="s">
        <v>88</v>
      </c>
      <c r="B141" s="57"/>
      <c r="C141" s="57" t="s">
        <v>102</v>
      </c>
      <c r="D141" s="57"/>
      <c r="E141" s="57" t="s">
        <v>109</v>
      </c>
      <c r="F141" s="57"/>
      <c r="G141" s="57"/>
      <c r="H141" s="33"/>
      <c r="I141" s="1"/>
    </row>
    <row r="142" spans="1:9" ht="12" customHeight="1" x14ac:dyDescent="0.25">
      <c r="A142" s="57" t="s">
        <v>94</v>
      </c>
      <c r="B142" s="57"/>
      <c r="C142" s="57" t="s">
        <v>105</v>
      </c>
      <c r="D142" s="57"/>
      <c r="E142" s="57" t="s">
        <v>112</v>
      </c>
      <c r="F142" s="57"/>
      <c r="G142" s="57"/>
      <c r="H142" s="1"/>
      <c r="I142" s="1"/>
    </row>
    <row r="143" spans="1:9" ht="12" customHeight="1" x14ac:dyDescent="0.25">
      <c r="A143" s="33"/>
      <c r="B143" s="33"/>
      <c r="C143" s="33"/>
      <c r="D143" s="33"/>
      <c r="E143" s="33"/>
      <c r="F143" s="33"/>
      <c r="G143" s="33"/>
      <c r="H143" s="33"/>
      <c r="I143" s="33"/>
    </row>
    <row r="144" spans="1:9" ht="12" customHeight="1" x14ac:dyDescent="0.25">
      <c r="A144" s="57" t="s">
        <v>150</v>
      </c>
      <c r="B144" s="57"/>
      <c r="C144" s="33"/>
      <c r="D144" s="33"/>
      <c r="E144" s="33"/>
      <c r="F144" s="33"/>
      <c r="G144" s="33"/>
      <c r="H144" s="33"/>
      <c r="I144" s="33"/>
    </row>
    <row r="145" spans="1:9" ht="27" customHeight="1" x14ac:dyDescent="0.25">
      <c r="A145" s="103" t="s">
        <v>282</v>
      </c>
      <c r="B145" s="103"/>
      <c r="C145" s="103"/>
      <c r="D145" s="103"/>
      <c r="E145" s="103"/>
      <c r="F145" s="103"/>
      <c r="G145" s="103"/>
      <c r="H145" s="103"/>
      <c r="I145" s="103"/>
    </row>
    <row r="146" spans="1:9" x14ac:dyDescent="0.25">
      <c r="A146" s="12"/>
      <c r="B146" s="12"/>
      <c r="C146" s="7"/>
      <c r="D146" s="7"/>
      <c r="E146" s="7"/>
      <c r="F146" s="7"/>
      <c r="G146" s="7"/>
      <c r="H146" s="7"/>
      <c r="I146" s="7"/>
    </row>
    <row r="147" spans="1:9" x14ac:dyDescent="0.25">
      <c r="A147" s="12"/>
      <c r="B147" s="12"/>
      <c r="C147" s="7"/>
      <c r="D147" s="7"/>
      <c r="E147" s="7"/>
      <c r="F147" s="7"/>
      <c r="G147" s="7"/>
      <c r="H147" s="7"/>
      <c r="I147" s="7"/>
    </row>
    <row r="148" spans="1:9" x14ac:dyDescent="0.25">
      <c r="A148" s="7"/>
      <c r="B148" s="7"/>
      <c r="C148" s="7"/>
      <c r="D148" s="7"/>
      <c r="E148" s="7"/>
      <c r="F148" s="7"/>
      <c r="G148" s="7"/>
      <c r="H148" s="7"/>
      <c r="I148" s="7"/>
    </row>
    <row r="149" spans="1:9" x14ac:dyDescent="0.25">
      <c r="A149" s="7"/>
      <c r="B149" s="7"/>
      <c r="C149" s="7"/>
      <c r="D149" s="7"/>
      <c r="E149" s="7"/>
      <c r="F149" s="7"/>
      <c r="G149" s="7"/>
      <c r="H149" s="7"/>
      <c r="I149" s="7"/>
    </row>
    <row r="150" spans="1:9" x14ac:dyDescent="0.25">
      <c r="A150" s="7"/>
      <c r="B150" s="7"/>
      <c r="C150" s="7"/>
      <c r="D150" s="7"/>
      <c r="E150" s="7"/>
      <c r="F150" s="7"/>
      <c r="G150" s="7"/>
      <c r="H150" s="7"/>
      <c r="I150" s="7"/>
    </row>
    <row r="151" spans="1:9" x14ac:dyDescent="0.25">
      <c r="A151" s="7"/>
      <c r="B151" s="7"/>
      <c r="C151" s="7"/>
      <c r="D151" s="7"/>
      <c r="E151" s="7"/>
      <c r="F151" s="7"/>
      <c r="G151" s="7"/>
      <c r="H151" s="7"/>
      <c r="I151" s="7"/>
    </row>
  </sheetData>
  <sheetProtection algorithmName="SHA-512" hashValue="cK+dzNaAj5VEOHRDF0Ca7MfjFXKdcu0MtTk7RpvxfGDRfFC/D8eZbR6NMRB8Vrj6ui1Bqm1PqpL7jlsjoxksSQ==" saltValue="CxawobwJMkN7UWbbtsjByA==" spinCount="100000" sheet="1" formatCells="0" formatColumns="0" formatRows="0"/>
  <protectedRanges>
    <protectedRange sqref="C26 C31 C77" name="Oblast1"/>
  </protectedRanges>
  <mergeCells count="122">
    <mergeCell ref="A145:I145"/>
    <mergeCell ref="A87:I87"/>
    <mergeCell ref="A88:I88"/>
    <mergeCell ref="A115:I115"/>
    <mergeCell ref="A113:I113"/>
    <mergeCell ref="A117:I117"/>
    <mergeCell ref="A121:I121"/>
    <mergeCell ref="A21:I21"/>
    <mergeCell ref="A17:I17"/>
    <mergeCell ref="A18:I18"/>
    <mergeCell ref="G45:I45"/>
    <mergeCell ref="B46:F46"/>
    <mergeCell ref="A55:I55"/>
    <mergeCell ref="A57:I57"/>
    <mergeCell ref="E60:F60"/>
    <mergeCell ref="A77:B77"/>
    <mergeCell ref="C77:I77"/>
    <mergeCell ref="A82:I82"/>
    <mergeCell ref="A83:I83"/>
    <mergeCell ref="A85:I85"/>
    <mergeCell ref="A95:I95"/>
    <mergeCell ref="A96:I96"/>
    <mergeCell ref="A98:I98"/>
    <mergeCell ref="A99:I99"/>
    <mergeCell ref="A90:I90"/>
    <mergeCell ref="J29:J31"/>
    <mergeCell ref="A33:B33"/>
    <mergeCell ref="C33:G33"/>
    <mergeCell ref="A39:I39"/>
    <mergeCell ref="B40:D40"/>
    <mergeCell ref="E40:I40"/>
    <mergeCell ref="A23:I23"/>
    <mergeCell ref="A24:D24"/>
    <mergeCell ref="A31:B31"/>
    <mergeCell ref="A35:B35"/>
    <mergeCell ref="C35:D35"/>
    <mergeCell ref="A37:I37"/>
    <mergeCell ref="A29:B29"/>
    <mergeCell ref="J46:J51"/>
    <mergeCell ref="A50:I50"/>
    <mergeCell ref="A51:B51"/>
    <mergeCell ref="A48:D48"/>
    <mergeCell ref="E48:H48"/>
    <mergeCell ref="A53:I53"/>
    <mergeCell ref="B41:D41"/>
    <mergeCell ref="E41:G41"/>
    <mergeCell ref="B42:E42"/>
    <mergeCell ref="G42:I42"/>
    <mergeCell ref="B15:C15"/>
    <mergeCell ref="D15:E15"/>
    <mergeCell ref="H15:I15"/>
    <mergeCell ref="H2:I2"/>
    <mergeCell ref="G3:H3"/>
    <mergeCell ref="A5:I5"/>
    <mergeCell ref="A7:C7"/>
    <mergeCell ref="B11:C11"/>
    <mergeCell ref="D11:I11"/>
    <mergeCell ref="D7:H7"/>
    <mergeCell ref="A9:B9"/>
    <mergeCell ref="C9:H9"/>
    <mergeCell ref="B14:F14"/>
    <mergeCell ref="G43:I43"/>
    <mergeCell ref="C44:E44"/>
    <mergeCell ref="G44:I44"/>
    <mergeCell ref="J77:J81"/>
    <mergeCell ref="A58:I58"/>
    <mergeCell ref="A59:I59"/>
    <mergeCell ref="A60:D60"/>
    <mergeCell ref="J57:J64"/>
    <mergeCell ref="A66:I66"/>
    <mergeCell ref="A69:I69"/>
    <mergeCell ref="A71:I71"/>
    <mergeCell ref="A72:I72"/>
    <mergeCell ref="A74:I74"/>
    <mergeCell ref="A75:I75"/>
    <mergeCell ref="A80:I80"/>
    <mergeCell ref="A79:I79"/>
    <mergeCell ref="A62:I62"/>
    <mergeCell ref="A63:B63"/>
    <mergeCell ref="A65:I65"/>
    <mergeCell ref="A68:I68"/>
    <mergeCell ref="A108:I108"/>
    <mergeCell ref="A110:I110"/>
    <mergeCell ref="A111:I111"/>
    <mergeCell ref="A129:C129"/>
    <mergeCell ref="F129:I129"/>
    <mergeCell ref="F130:I130"/>
    <mergeCell ref="F133:I133"/>
    <mergeCell ref="F134:I134"/>
    <mergeCell ref="A92:I92"/>
    <mergeCell ref="A93:I93"/>
    <mergeCell ref="A103:I103"/>
    <mergeCell ref="A104:I104"/>
    <mergeCell ref="A105:I105"/>
    <mergeCell ref="A106:I106"/>
    <mergeCell ref="A100:I100"/>
    <mergeCell ref="A101:I101"/>
    <mergeCell ref="A102:I102"/>
    <mergeCell ref="A26:B26"/>
    <mergeCell ref="A27:D27"/>
    <mergeCell ref="C26:I26"/>
    <mergeCell ref="C31:I31"/>
    <mergeCell ref="A1:C1"/>
    <mergeCell ref="A144:B144"/>
    <mergeCell ref="F136:I136"/>
    <mergeCell ref="A140:B140"/>
    <mergeCell ref="C140:D140"/>
    <mergeCell ref="E140:G140"/>
    <mergeCell ref="H140:I140"/>
    <mergeCell ref="A141:B141"/>
    <mergeCell ref="C141:D141"/>
    <mergeCell ref="E141:G141"/>
    <mergeCell ref="F135:I135"/>
    <mergeCell ref="A119:I119"/>
    <mergeCell ref="A123:I123"/>
    <mergeCell ref="B125:C125"/>
    <mergeCell ref="A128:C128"/>
    <mergeCell ref="F128:I128"/>
    <mergeCell ref="A142:B142"/>
    <mergeCell ref="C142:D142"/>
    <mergeCell ref="E142:G142"/>
    <mergeCell ref="A112:I112"/>
  </mergeCells>
  <conditionalFormatting sqref="C26 C31 C77:I77">
    <cfRule type="containsBlanks" dxfId="0" priority="1">
      <formula>LEN(TRIM(C26))=0</formula>
    </cfRule>
  </conditionalFormatting>
  <printOptions horizontalCentered="1"/>
  <pageMargins left="0.39370078740157483" right="0.39370078740157483" top="0.78740157480314965" bottom="0.59055118110236227" header="0.11811023622047245" footer="0.11811023622047245"/>
  <pageSetup paperSize="9" scale="73" fitToHeight="2" orientation="portrait" r:id="rId1"/>
  <headerFooter alignWithMargins="0">
    <oddFooter>&amp;C- Page &amp;P of &amp;N -</oddFooter>
  </headerFooter>
  <rowBreaks count="2" manualBreakCount="2">
    <brk id="61" max="8" man="1"/>
    <brk id="10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DPP - CZ</vt:lpstr>
      <vt:lpstr>DPP - EN</vt:lpstr>
      <vt:lpstr>'DPP - CZ'!Oblast_tisku</vt:lpstr>
      <vt:lpstr>'DPP - EN'!Oblast_tisku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Jiří Peterka</dc:creator>
  <cp:lastModifiedBy>Jiří Peterka</cp:lastModifiedBy>
  <cp:lastPrinted>2026-05-06T13:55:23Z</cp:lastPrinted>
  <dcterms:created xsi:type="dcterms:W3CDTF">2024-04-04T12:18:45Z</dcterms:created>
  <dcterms:modified xsi:type="dcterms:W3CDTF">2026-10-08T09:05:09Z</dcterms:modified>
</cp:coreProperties>
</file>